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365" windowHeight="12030" tabRatio="500" activeTab="2"/>
  </bookViews>
  <sheets>
    <sheet name="Загальна інформація" sheetId="1" r:id="rId1"/>
    <sheet name="Загальні програми" sheetId="2" r:id="rId2"/>
    <sheet name="Спеціальні програми" sheetId="4" r:id="rId3"/>
    <sheet name="Лист1" sheetId="5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9" i="4"/>
  <c r="L19"/>
  <c r="K19"/>
  <c r="J19"/>
  <c r="I19"/>
  <c r="H19"/>
  <c r="G19"/>
  <c r="F19"/>
  <c r="E19"/>
  <c r="D19"/>
  <c r="C19"/>
  <c r="B19"/>
  <c r="B20" l="1"/>
  <c r="C55" i="2"/>
  <c r="D55"/>
  <c r="E55"/>
  <c r="F55"/>
  <c r="G55"/>
  <c r="H55"/>
  <c r="I55"/>
  <c r="J55"/>
  <c r="K55"/>
  <c r="L55"/>
  <c r="M55"/>
  <c r="N55"/>
  <c r="O55"/>
  <c r="P55"/>
  <c r="Q55"/>
  <c r="R55"/>
  <c r="S55"/>
  <c r="B55"/>
  <c r="B56" l="1"/>
  <c r="C38" i="1"/>
  <c r="C10"/>
  <c r="C65" l="1"/>
  <c r="C57"/>
  <c r="C49"/>
  <c r="C33"/>
  <c r="E29"/>
  <c r="D29"/>
  <c r="C29"/>
  <c r="E26"/>
  <c r="D26"/>
  <c r="C26"/>
  <c r="E20"/>
  <c r="D20"/>
  <c r="C20"/>
  <c r="E14"/>
  <c r="D10"/>
  <c r="D9" s="1"/>
  <c r="C9"/>
  <c r="D25" l="1"/>
  <c r="C25"/>
  <c r="E9"/>
  <c r="E25"/>
</calcChain>
</file>

<file path=xl/sharedStrings.xml><?xml version="1.0" encoding="utf-8"?>
<sst xmlns="http://schemas.openxmlformats.org/spreadsheetml/2006/main" count="235" uniqueCount="176">
  <si>
    <t>ІНФОРМАЦІЙНА КАРТКА</t>
  </si>
  <si>
    <t>ПОКАЗНИКИ</t>
  </si>
  <si>
    <t>центральні органи виконавчої влади</t>
  </si>
  <si>
    <t>місцеві органи виконавчої влади</t>
  </si>
  <si>
    <t>органи місцевого самоврядування</t>
  </si>
  <si>
    <t>І.</t>
  </si>
  <si>
    <t>Кількість осіб, які підвищили кваліфікацію</t>
  </si>
  <si>
    <t>1.1.</t>
  </si>
  <si>
    <t>за категоріями:</t>
  </si>
  <si>
    <t>1.1.1.</t>
  </si>
  <si>
    <t>державні службовці органів виконавчої влади</t>
  </si>
  <si>
    <t>категорія А</t>
  </si>
  <si>
    <t>категорія Б</t>
  </si>
  <si>
    <t>категорія В</t>
  </si>
  <si>
    <t>1.1.2.</t>
  </si>
  <si>
    <t xml:space="preserve">посадові особи місцевого самоврядування </t>
  </si>
  <si>
    <t>III категорія</t>
  </si>
  <si>
    <t>IV категорія</t>
  </si>
  <si>
    <t>V категорія</t>
  </si>
  <si>
    <t>VI категорія</t>
  </si>
  <si>
    <t>VII категорія</t>
  </si>
  <si>
    <t>1.1.3.</t>
  </si>
  <si>
    <t>інші категорії слухачів</t>
  </si>
  <si>
    <t>депутати місцевих рад</t>
  </si>
  <si>
    <t>голови місцевих держадміністрацій, їх перші заступники та заступники</t>
  </si>
  <si>
    <t>службові особи органів виконавчої влади та органів місцевого самоврядування</t>
  </si>
  <si>
    <t>1.2.</t>
  </si>
  <si>
    <t>за програмами підвищення кваліфікації:</t>
  </si>
  <si>
    <t>1.2.1.</t>
  </si>
  <si>
    <t>професійними (сертифікатними)</t>
  </si>
  <si>
    <t>загальними</t>
  </si>
  <si>
    <t>спеціальними</t>
  </si>
  <si>
    <t>1.2.2.</t>
  </si>
  <si>
    <t>короткостроковими</t>
  </si>
  <si>
    <t>1.3.</t>
  </si>
  <si>
    <t>1.3.1.</t>
  </si>
  <si>
    <t>очна</t>
  </si>
  <si>
    <t>1.3.2.</t>
  </si>
  <si>
    <t>змішана</t>
  </si>
  <si>
    <t>1.3.3.</t>
  </si>
  <si>
    <t>дистанційна</t>
  </si>
  <si>
    <t>ІІ.</t>
  </si>
  <si>
    <t>Кількість викладачів, які залучені до навчання (осіб)</t>
  </si>
  <si>
    <t>2.1.</t>
  </si>
  <si>
    <t>науково-педагогічні працівники:</t>
  </si>
  <si>
    <t>2.1.1.</t>
  </si>
  <si>
    <t>які мають лише досвід викладання</t>
  </si>
  <si>
    <t>2.1.2.</t>
  </si>
  <si>
    <t>які мають вчені звання та/або науковий ступінь</t>
  </si>
  <si>
    <t>2.1.3.</t>
  </si>
  <si>
    <t>мають досвід роботи в державних органах, органах місцевого самоврядування тощо</t>
  </si>
  <si>
    <t>2.2.</t>
  </si>
  <si>
    <t>фахівці, які мають досвід роботи в державних органах, органах місцевого самоврядування</t>
  </si>
  <si>
    <t>2.2.1.</t>
  </si>
  <si>
    <t>які мають лише практичний досвід</t>
  </si>
  <si>
    <t>2.2.2.</t>
  </si>
  <si>
    <t>2.3.</t>
  </si>
  <si>
    <t>представники та експерти інститутів громадянського суспільства</t>
  </si>
  <si>
    <t>2.4.</t>
  </si>
  <si>
    <t>представники та експерти програм (проєктів) міжнародної технічної допомоги</t>
  </si>
  <si>
    <t>ІІІ.</t>
  </si>
  <si>
    <t>Науково-методичне забезпечення підвищення кваліфікації (кількість)</t>
  </si>
  <si>
    <t>3.1.</t>
  </si>
  <si>
    <t>розроблено навчально-методичних посібників</t>
  </si>
  <si>
    <t>3.2.</t>
  </si>
  <si>
    <t>розроблено  програм підвищення кваліфікації</t>
  </si>
  <si>
    <t>з них:</t>
  </si>
  <si>
    <t>3.2.1.</t>
  </si>
  <si>
    <t>загальних професійних (сертифікатних)</t>
  </si>
  <si>
    <t>3.2.2.</t>
  </si>
  <si>
    <t>спеціальних професійних (сертифікатних)</t>
  </si>
  <si>
    <t>3.2.3.</t>
  </si>
  <si>
    <t>загальних короткострокових</t>
  </si>
  <si>
    <t>3.2.4.</t>
  </si>
  <si>
    <t>спеціальних короткострокових</t>
  </si>
  <si>
    <t>ІV.</t>
  </si>
  <si>
    <t xml:space="preserve">Джерела та обсяги фінансування підвищення кваліфікації у закладі післядипломної освіти ( грн.) </t>
  </si>
  <si>
    <t>Всього</t>
  </si>
  <si>
    <t>зокрема:</t>
  </si>
  <si>
    <t>4.1.</t>
  </si>
  <si>
    <t>з державного бюджету</t>
  </si>
  <si>
    <t>4.2.</t>
  </si>
  <si>
    <t>з місцевого бюджету</t>
  </si>
  <si>
    <t>4.3.</t>
  </si>
  <si>
    <t>за кошти міжнародної технічної допомоги (грантів)</t>
  </si>
  <si>
    <t>4.4.</t>
  </si>
  <si>
    <t>з інших надходжень, не заборонених законодавством</t>
  </si>
  <si>
    <t>Напрям підвищення кваліфікації</t>
  </si>
  <si>
    <t>Державні службовці ЦОВВ</t>
  </si>
  <si>
    <t>Державні службовці МОВВ</t>
  </si>
  <si>
    <t>Посадові особи місцевого самоврядування</t>
  </si>
  <si>
    <t>Голови МДА, їх перші заступники та заступники</t>
  </si>
  <si>
    <t>Депутати місцевих рад</t>
  </si>
  <si>
    <t>Інші</t>
  </si>
  <si>
    <t>детінізація доходів</t>
  </si>
  <si>
    <t>децентралізація фінансової системи, зміцнення матеріальної та фінансової основи місцевого самоврядування</t>
  </si>
  <si>
    <t>захист прав споживачів</t>
  </si>
  <si>
    <t>національно-патріотичне виховання дітей та молоді</t>
  </si>
  <si>
    <t>управління персоналом</t>
  </si>
  <si>
    <t>Разом :</t>
  </si>
  <si>
    <t>*Усього :</t>
  </si>
  <si>
    <t>*В рамках освітніх програм слухачі проходили навчання за декількома напрямами</t>
  </si>
  <si>
    <t>про підвищення кваліфікації державних службовців, голів місцевих державних адміністрацій, 
їх перших заступників та заступників, посадових осіб місцевого самоврядування 
та депутатів місцевих рад у 2022 році у</t>
  </si>
  <si>
    <t>2022 рік</t>
  </si>
  <si>
    <t>аналіз та інтерпретація статистичних та просторових даних за допомогою  сучасного програмного забезпечення </t>
  </si>
  <si>
    <t>впровадження змін та прийняття ефективних рішень</t>
  </si>
  <si>
    <t>впровадження стандартів захисту персональних даних </t>
  </si>
  <si>
    <t>деокупація та реінтеграція тимчасово окупованої території та управління  деокупованою територією </t>
  </si>
  <si>
    <t>державна політика у сфері розвитку місцевого самоврядування  та територіальної організації влади </t>
  </si>
  <si>
    <t>державна політика цифрового розвитку </t>
  </si>
  <si>
    <t>доступ до публічної інформації </t>
  </si>
  <si>
    <t>дотримання прав людини та протидія дискримінації </t>
  </si>
  <si>
    <t>електронне урядування та електронна демократія </t>
  </si>
  <si>
    <t>євроатлантична інтеграція </t>
  </si>
  <si>
    <t>європейська інтеграція </t>
  </si>
  <si>
    <t>запобігання і протидії торгівлі людьми </t>
  </si>
  <si>
    <t>запобігання корупції та забезпечення доброчесності </t>
  </si>
  <si>
    <t>зміна клімату </t>
  </si>
  <si>
    <t>інформаційна безпека </t>
  </si>
  <si>
    <t>кібербезпека </t>
  </si>
  <si>
    <t>комунікація та взаємодія </t>
  </si>
  <si>
    <t>лідерство </t>
  </si>
  <si>
    <t>нові засади здійснення адміністративної процедури (адміністративні послуги)</t>
  </si>
  <si>
    <t>проєктний менеджмент </t>
  </si>
  <si>
    <t>реформування системи інституційного догляду та виховання дітей, захисту  прав дітей, охорони материнства та дитинства </t>
  </si>
  <si>
    <t>соціально відповідальний бізнес </t>
  </si>
  <si>
    <t>співробітництво територіальних громад </t>
  </si>
  <si>
    <t>сприйняття змін (напрям підвищення кваліфікації для державних  службовців, які займають посади державної служби категорії «В»)</t>
  </si>
  <si>
    <t>стратегічне планування розвитку регіонів і територіальних громад</t>
  </si>
  <si>
    <t>стратегічне управління та планування </t>
  </si>
  <si>
    <t>стратегічні комунікації </t>
  </si>
  <si>
    <t>територіальна організація влади </t>
  </si>
  <si>
    <t>удосконалення рівня володіння державною мовою </t>
  </si>
  <si>
    <t>удосконалення рівня володіння іноземною мовою  (яка є офіційною мовою Ради Європи) </t>
  </si>
  <si>
    <t>управління державними інвестиціями </t>
  </si>
  <si>
    <t>цифрова грамотність </t>
  </si>
  <si>
    <t>нормопроєктувальна техніка та впровадження системи «RBM –  управління, орієнтоване на результат» у сфері регіональної політики проведення моніторингу та оцінювання проєктів, що реалізуються  за бюджетні кошти, методика оцінювання проєктів, визначення їх сильних  та слабких сторін, аналіз ризиків, оцінка впливу на вигодонабувачів</t>
  </si>
  <si>
    <t>співробітництво з міжнародними фінансовими організаціями, підготовка  необхідних документів для участі під час виконання програм і реалізація  проєктів міжнародних фінансових організацій</t>
  </si>
  <si>
    <t>для державних службовців, вперше призначених на посади державної служби категорії "Б"</t>
  </si>
  <si>
    <t>для державних службовців, вперше призначених на посади державної служби категорії "В"</t>
  </si>
  <si>
    <t>для державних службовців, які займають посади державної служби категорії "Б" (раз на три роки)</t>
  </si>
  <si>
    <t>для державних службовців, які займають посади державної служби категорії "В" (раз на три роки)</t>
  </si>
  <si>
    <t>для посадових осіб  місцевого самоврядування, вперше призначених на посади в органах місцевого самоврядування</t>
  </si>
  <si>
    <t>для посадових осіб місцевого самоврядування, які займають посади в органах місцевого самоврядування (раз на три роки)</t>
  </si>
  <si>
    <t>короткострокові</t>
  </si>
  <si>
    <t>професійні програми</t>
  </si>
  <si>
    <t>модулі професійних програм</t>
  </si>
  <si>
    <t>гендерна рівність та недискримінація </t>
  </si>
  <si>
    <t>1.4.</t>
  </si>
  <si>
    <t>Кількість осіб, які підвищили кваліфікацію, за ознакою статі:</t>
  </si>
  <si>
    <t>Кількість осіб, які підвищили кваліфікацію, за формою навчання:</t>
  </si>
  <si>
    <t>жіноча</t>
  </si>
  <si>
    <t>чоловіча</t>
  </si>
  <si>
    <t>1.4.1.</t>
  </si>
  <si>
    <t>1.4.2.</t>
  </si>
  <si>
    <t xml:space="preserve">вивчення положень Конвенції про права осіб з інвалідністю, національного  законодавства щодо забезпечення прав осіб з інвалідністю  універсального дизайну і доступності </t>
  </si>
  <si>
    <r>
      <t xml:space="preserve">Вакжіть </t>
    </r>
    <r>
      <rPr>
        <b/>
        <sz val="11"/>
        <color rgb="FF000000"/>
        <rFont val="Calibri"/>
        <family val="2"/>
        <charset val="204"/>
      </rPr>
      <t>10 найбільш затребуваних спеціальних програм</t>
    </r>
    <r>
      <rPr>
        <sz val="11"/>
        <color rgb="FF000000"/>
        <rFont val="Calibri"/>
        <family val="2"/>
        <charset val="204"/>
      </rPr>
      <t>, за якими підвищили кваліфікацію учасники навчання</t>
    </r>
  </si>
  <si>
    <t>інші</t>
  </si>
  <si>
    <r>
      <t xml:space="preserve">Додаток № 2
до листа від </t>
    </r>
    <r>
      <rPr>
        <u/>
        <sz val="11"/>
        <color rgb="FF000000"/>
        <rFont val="Calibri"/>
        <family val="2"/>
        <charset val="204"/>
      </rPr>
      <t xml:space="preserve">                   2023</t>
    </r>
    <r>
      <rPr>
        <sz val="11"/>
        <color rgb="FF000000"/>
        <rFont val="Calibri"/>
        <family val="2"/>
        <charset val="204"/>
      </rPr>
      <t xml:space="preserve"> року № ___</t>
    </r>
  </si>
  <si>
    <t>Теми спеціальних програм підвищення кваліфікації</t>
  </si>
  <si>
    <t>Актуальні питання з реалізації державної політики у сфері цивільного захисту населення</t>
  </si>
  <si>
    <t>Особливості бюджетного процесу в умовах воєнного стану</t>
  </si>
  <si>
    <t>Особливості формування та виконання місцевих бюджетів та дотримання бюджетно-фінансової дисципліни</t>
  </si>
  <si>
    <t>Актуальні питання управління закладами освіти та якістю надання освітніх послуг в регіоні</t>
  </si>
  <si>
    <t>-</t>
  </si>
  <si>
    <t>Актуальні питання соціально-правового захисту дітей в умовах воєнного стану</t>
  </si>
  <si>
    <t>Актуальні питання організації роботи державних органів та державних службовців в умовах воєнного стану</t>
  </si>
  <si>
    <t xml:space="preserve">Організаційно-правові питання функціонування органів місцевого самоврядування  старост, сільських, селищних та міських голів  (їх заступників) </t>
  </si>
  <si>
    <t>Організація роботи з використання архівної інформації</t>
  </si>
  <si>
    <t>Підготовка проектів регуляторних актів відповідно до норм чинного законодавства в умовах воєнного стану</t>
  </si>
  <si>
    <t>Організація роботи з документами в діяльності органів публічної влади</t>
  </si>
  <si>
    <t xml:space="preserve">у Тернопільському регіональному центрі підвищення кваліфікації </t>
  </si>
  <si>
    <r>
      <t xml:space="preserve">Додаток № 1    
до листа від </t>
    </r>
    <r>
      <rPr>
        <u/>
        <sz val="11"/>
        <color rgb="FF000000"/>
        <rFont val="Calibri"/>
        <family val="2"/>
        <charset val="204"/>
      </rPr>
      <t xml:space="preserve">  27 лютого 2023</t>
    </r>
    <r>
      <rPr>
        <sz val="11"/>
        <color rgb="FF000000"/>
        <rFont val="Calibri"/>
        <family val="2"/>
        <charset val="204"/>
      </rPr>
      <t xml:space="preserve"> року № </t>
    </r>
    <r>
      <rPr>
        <u/>
        <sz val="11"/>
        <color rgb="FF000000"/>
        <rFont val="Calibri"/>
        <family val="2"/>
        <charset val="204"/>
      </rPr>
      <t>_40_</t>
    </r>
  </si>
  <si>
    <r>
      <t xml:space="preserve">ЗВІТНА ІНФОРМАЦІЯ
щодо кількості державних службовців, голів місцевих державних адміністрацій, їх перших заступників та заступників,
посадових осіб місцевого самоврядування та депутатів місцевих рад, які підвищили кваліфікацію у 2022 році
</t>
    </r>
    <r>
      <rPr>
        <b/>
        <sz val="11"/>
        <color rgb="FF000000"/>
        <rFont val="Calibri"/>
        <family val="2"/>
        <charset val="204"/>
      </rPr>
      <t>за загальними програмами</t>
    </r>
    <r>
      <rPr>
        <sz val="11"/>
        <color rgb="FF000000"/>
        <rFont val="Calibri"/>
        <family val="2"/>
        <charset val="204"/>
      </rPr>
      <t xml:space="preserve">
у </t>
    </r>
    <r>
      <rPr>
        <u/>
        <sz val="11"/>
        <color rgb="FF000000"/>
        <rFont val="Calibri"/>
        <family val="2"/>
        <charset val="204"/>
      </rPr>
      <t>_Тернопільському_</t>
    </r>
    <r>
      <rPr>
        <sz val="11"/>
        <color rgb="FF000000"/>
        <rFont val="Calibri"/>
        <family val="2"/>
        <charset val="204"/>
      </rPr>
      <t xml:space="preserve">регіональному центрі підвищення кваліфікації 
</t>
    </r>
  </si>
  <si>
    <r>
      <t xml:space="preserve">ЗВІТНА ІНФОРМАЦІЯ
щодо кількості державних службовців, голів місцевих державних адміністрацій, їх перших заступників та заступників,
посадових осіб місцевого самоврядування та депутатів місцевих рад, які підвищили кваліфікацію у 2022 році
</t>
    </r>
    <r>
      <rPr>
        <b/>
        <sz val="11"/>
        <color rgb="FF000000"/>
        <rFont val="Calibri"/>
        <family val="2"/>
        <charset val="204"/>
      </rPr>
      <t>за спеціальними програмами</t>
    </r>
    <r>
      <rPr>
        <sz val="11"/>
        <color rgb="FF000000"/>
        <rFont val="Calibri"/>
        <family val="2"/>
        <charset val="204"/>
      </rPr>
      <t xml:space="preserve">
у </t>
    </r>
    <r>
      <rPr>
        <u/>
        <sz val="11"/>
        <color rgb="FF000000"/>
        <rFont val="Calibri"/>
        <family val="2"/>
        <charset val="204"/>
      </rPr>
      <t>_Тернопільському_</t>
    </r>
    <r>
      <rPr>
        <sz val="11"/>
        <color rgb="FF000000"/>
        <rFont val="Calibri"/>
        <family val="2"/>
        <charset val="204"/>
      </rPr>
      <t xml:space="preserve"> регіональному центрі підвищення кваліфікації 
</t>
    </r>
  </si>
  <si>
    <r>
      <t xml:space="preserve">Додаток № 3
до листа від </t>
    </r>
    <r>
      <rPr>
        <u/>
        <sz val="11"/>
        <color rgb="FF000000"/>
        <rFont val="Calibri"/>
        <family val="2"/>
        <charset val="204"/>
      </rPr>
      <t xml:space="preserve"> 27 лютого  2023</t>
    </r>
    <r>
      <rPr>
        <sz val="11"/>
        <color rgb="FF000000"/>
        <rFont val="Calibri"/>
        <family val="2"/>
        <charset val="204"/>
      </rPr>
      <t xml:space="preserve"> року № </t>
    </r>
    <r>
      <rPr>
        <u/>
        <sz val="11"/>
        <color rgb="FF000000"/>
        <rFont val="Calibri"/>
        <family val="2"/>
        <charset val="204"/>
      </rPr>
      <t>40</t>
    </r>
  </si>
</sst>
</file>

<file path=xl/styles.xml><?xml version="1.0" encoding="utf-8"?>
<styleSheet xmlns="http://schemas.openxmlformats.org/spreadsheetml/2006/main">
  <numFmts count="2">
    <numFmt numFmtId="164" formatCode="#,##0.00\ _₴"/>
    <numFmt numFmtId="165" formatCode="#,##0.00&quot;   &quot;"/>
  </numFmts>
  <fonts count="11"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0E0E0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0" borderId="0" xfId="0" applyFont="1"/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5" fillId="0" borderId="0" xfId="0" applyFon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3" borderId="16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7" fillId="3" borderId="9" xfId="0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64" fontId="4" fillId="0" borderId="9" xfId="0" applyNumberFormat="1" applyFont="1" applyBorder="1" applyAlignment="1">
      <alignment horizontal="center" vertical="top"/>
    </xf>
    <xf numFmtId="0" fontId="8" fillId="0" borderId="0" xfId="0" applyFont="1"/>
    <xf numFmtId="164" fontId="0" fillId="2" borderId="9" xfId="0" applyNumberFormat="1" applyFill="1" applyBorder="1" applyAlignment="1">
      <alignment horizontal="center" vertical="top"/>
    </xf>
    <xf numFmtId="165" fontId="6" fillId="3" borderId="9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5" fontId="6" fillId="3" borderId="11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 wrapText="1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40" zoomScaleSheetLayoutView="140" zoomScalePageLayoutView="140" workbookViewId="0">
      <selection activeCell="D1" sqref="D1:E1"/>
    </sheetView>
  </sheetViews>
  <sheetFormatPr defaultColWidth="8.7109375" defaultRowHeight="15"/>
  <cols>
    <col min="1" max="1" width="9.140625" style="1" customWidth="1"/>
    <col min="2" max="2" width="77.42578125" style="2" customWidth="1"/>
    <col min="3" max="5" width="21.7109375" style="1" customWidth="1"/>
  </cols>
  <sheetData>
    <row r="1" spans="1:6" ht="37.5" customHeight="1">
      <c r="D1" s="93" t="s">
        <v>172</v>
      </c>
      <c r="E1" s="93"/>
      <c r="F1" s="81"/>
    </row>
    <row r="2" spans="1:6" ht="11.25" customHeight="1">
      <c r="C2" s="3"/>
      <c r="D2" s="3"/>
      <c r="E2" s="3"/>
    </row>
    <row r="3" spans="1:6" s="4" customFormat="1" ht="18.75">
      <c r="A3" s="94" t="s">
        <v>0</v>
      </c>
      <c r="B3" s="94"/>
      <c r="C3" s="94"/>
      <c r="D3" s="94"/>
      <c r="E3" s="94"/>
    </row>
    <row r="4" spans="1:6" s="4" customFormat="1" ht="63" customHeight="1">
      <c r="A4" s="95" t="s">
        <v>102</v>
      </c>
      <c r="B4" s="95"/>
      <c r="C4" s="95"/>
      <c r="D4" s="95"/>
      <c r="E4" s="95"/>
    </row>
    <row r="5" spans="1:6" s="4" customFormat="1" ht="28.5" customHeight="1">
      <c r="A5" s="96" t="s">
        <v>171</v>
      </c>
      <c r="B5" s="96"/>
      <c r="C5" s="96"/>
      <c r="D5" s="96"/>
      <c r="E5" s="96"/>
    </row>
    <row r="7" spans="1:6" ht="33.75" customHeight="1">
      <c r="A7" s="5"/>
      <c r="B7" s="6" t="s">
        <v>1</v>
      </c>
      <c r="C7" s="7" t="s">
        <v>2</v>
      </c>
      <c r="D7" s="7" t="s">
        <v>3</v>
      </c>
      <c r="E7" s="8" t="s">
        <v>4</v>
      </c>
    </row>
    <row r="8" spans="1:6" s="13" customFormat="1" ht="15" customHeight="1">
      <c r="A8" s="9" t="s">
        <v>5</v>
      </c>
      <c r="B8" s="10" t="s">
        <v>6</v>
      </c>
      <c r="C8" s="11"/>
      <c r="D8" s="11"/>
      <c r="E8" s="12"/>
    </row>
    <row r="9" spans="1:6">
      <c r="A9" s="14" t="s">
        <v>7</v>
      </c>
      <c r="B9" s="15" t="s">
        <v>8</v>
      </c>
      <c r="C9" s="16">
        <f>C10</f>
        <v>182</v>
      </c>
      <c r="D9" s="16">
        <f>D10</f>
        <v>1808</v>
      </c>
      <c r="E9" s="17">
        <f>E14+E20</f>
        <v>1453</v>
      </c>
    </row>
    <row r="10" spans="1:6" s="19" customFormat="1">
      <c r="A10" s="14" t="s">
        <v>9</v>
      </c>
      <c r="B10" s="15" t="s">
        <v>10</v>
      </c>
      <c r="C10" s="16">
        <f>C11+C12+C13</f>
        <v>182</v>
      </c>
      <c r="D10" s="16">
        <f>D11+D12+D13</f>
        <v>1808</v>
      </c>
      <c r="E10" s="18"/>
    </row>
    <row r="11" spans="1:6">
      <c r="A11" s="20"/>
      <c r="B11" s="21" t="s">
        <v>11</v>
      </c>
      <c r="C11" s="22">
        <v>0</v>
      </c>
      <c r="D11" s="22">
        <v>0</v>
      </c>
      <c r="E11" s="18"/>
    </row>
    <row r="12" spans="1:6">
      <c r="A12" s="20"/>
      <c r="B12" s="21" t="s">
        <v>12</v>
      </c>
      <c r="C12" s="23">
        <v>66</v>
      </c>
      <c r="D12" s="23">
        <v>603</v>
      </c>
      <c r="E12" s="24"/>
    </row>
    <row r="13" spans="1:6">
      <c r="A13" s="20"/>
      <c r="B13" s="21" t="s">
        <v>13</v>
      </c>
      <c r="C13" s="23">
        <v>116</v>
      </c>
      <c r="D13" s="23">
        <v>1205</v>
      </c>
      <c r="E13" s="24"/>
    </row>
    <row r="14" spans="1:6" s="19" customFormat="1" ht="15" customHeight="1">
      <c r="A14" s="14" t="s">
        <v>14</v>
      </c>
      <c r="B14" s="15" t="s">
        <v>15</v>
      </c>
      <c r="C14" s="25"/>
      <c r="D14" s="25"/>
      <c r="E14" s="26">
        <f>E15+E16+E17+E18+E19</f>
        <v>1450</v>
      </c>
    </row>
    <row r="15" spans="1:6">
      <c r="A15" s="20"/>
      <c r="B15" s="21" t="s">
        <v>16</v>
      </c>
      <c r="C15" s="25"/>
      <c r="D15" s="25"/>
      <c r="E15" s="27">
        <v>0</v>
      </c>
    </row>
    <row r="16" spans="1:6">
      <c r="A16" s="20"/>
      <c r="B16" s="21" t="s">
        <v>17</v>
      </c>
      <c r="C16" s="25"/>
      <c r="D16" s="25"/>
      <c r="E16" s="27">
        <v>28</v>
      </c>
    </row>
    <row r="17" spans="1:5">
      <c r="A17" s="20"/>
      <c r="B17" s="21" t="s">
        <v>18</v>
      </c>
      <c r="C17" s="25"/>
      <c r="D17" s="25"/>
      <c r="E17" s="27">
        <v>318</v>
      </c>
    </row>
    <row r="18" spans="1:5">
      <c r="A18" s="20"/>
      <c r="B18" s="21" t="s">
        <v>19</v>
      </c>
      <c r="C18" s="25"/>
      <c r="D18" s="25"/>
      <c r="E18" s="27">
        <v>632</v>
      </c>
    </row>
    <row r="19" spans="1:5">
      <c r="A19" s="20"/>
      <c r="B19" s="21" t="s">
        <v>20</v>
      </c>
      <c r="C19" s="25"/>
      <c r="D19" s="25"/>
      <c r="E19" s="27">
        <v>472</v>
      </c>
    </row>
    <row r="20" spans="1:5" s="19" customFormat="1">
      <c r="A20" s="14" t="s">
        <v>21</v>
      </c>
      <c r="B20" s="15" t="s">
        <v>22</v>
      </c>
      <c r="C20" s="28">
        <f>C23</f>
        <v>0</v>
      </c>
      <c r="D20" s="28">
        <f>D22+D23</f>
        <v>0</v>
      </c>
      <c r="E20" s="26">
        <f>E21+E23</f>
        <v>3</v>
      </c>
    </row>
    <row r="21" spans="1:5" ht="15" customHeight="1">
      <c r="A21" s="20"/>
      <c r="B21" s="64" t="s">
        <v>23</v>
      </c>
      <c r="C21" s="25"/>
      <c r="D21" s="25"/>
      <c r="E21" s="27">
        <v>0</v>
      </c>
    </row>
    <row r="22" spans="1:5">
      <c r="A22" s="20"/>
      <c r="B22" s="21" t="s">
        <v>24</v>
      </c>
      <c r="C22" s="25"/>
      <c r="D22" s="23">
        <v>0</v>
      </c>
      <c r="E22" s="24"/>
    </row>
    <row r="23" spans="1:5">
      <c r="A23" s="20"/>
      <c r="B23" s="21" t="s">
        <v>25</v>
      </c>
      <c r="C23" s="23">
        <v>0</v>
      </c>
      <c r="D23" s="23">
        <v>0</v>
      </c>
      <c r="E23" s="27">
        <v>3</v>
      </c>
    </row>
    <row r="24" spans="1:5">
      <c r="A24" s="20"/>
      <c r="B24" s="21"/>
      <c r="C24" s="29"/>
      <c r="D24" s="29"/>
      <c r="E24" s="30"/>
    </row>
    <row r="25" spans="1:5">
      <c r="A25" s="14" t="s">
        <v>26</v>
      </c>
      <c r="B25" s="15" t="s">
        <v>27</v>
      </c>
      <c r="C25" s="28">
        <f>C26+C29</f>
        <v>182</v>
      </c>
      <c r="D25" s="28">
        <f>D26+D29</f>
        <v>1808</v>
      </c>
      <c r="E25" s="26">
        <f>E26+E29</f>
        <v>1453</v>
      </c>
    </row>
    <row r="26" spans="1:5" ht="15" customHeight="1">
      <c r="A26" s="14" t="s">
        <v>28</v>
      </c>
      <c r="B26" s="15" t="s">
        <v>29</v>
      </c>
      <c r="C26" s="28">
        <f>C27+C28</f>
        <v>0</v>
      </c>
      <c r="D26" s="28">
        <f>D27+D28</f>
        <v>87</v>
      </c>
      <c r="E26" s="26">
        <f>E27+E28</f>
        <v>117</v>
      </c>
    </row>
    <row r="27" spans="1:5" ht="15" customHeight="1">
      <c r="A27" s="20"/>
      <c r="B27" s="21" t="s">
        <v>30</v>
      </c>
      <c r="C27" s="23">
        <v>0</v>
      </c>
      <c r="D27" s="23">
        <v>20</v>
      </c>
      <c r="E27" s="27">
        <v>95</v>
      </c>
    </row>
    <row r="28" spans="1:5" ht="15" customHeight="1">
      <c r="A28" s="20"/>
      <c r="B28" s="21" t="s">
        <v>31</v>
      </c>
      <c r="C28" s="23">
        <v>0</v>
      </c>
      <c r="D28" s="23">
        <v>67</v>
      </c>
      <c r="E28" s="27">
        <v>22</v>
      </c>
    </row>
    <row r="29" spans="1:5" ht="15" customHeight="1">
      <c r="A29" s="14" t="s">
        <v>32</v>
      </c>
      <c r="B29" s="15" t="s">
        <v>33</v>
      </c>
      <c r="C29" s="28">
        <f>C30+C31</f>
        <v>182</v>
      </c>
      <c r="D29" s="28">
        <f>D30+D31</f>
        <v>1721</v>
      </c>
      <c r="E29" s="26">
        <f>E30+E31</f>
        <v>1336</v>
      </c>
    </row>
    <row r="30" spans="1:5" ht="15" customHeight="1">
      <c r="A30" s="20"/>
      <c r="B30" s="21" t="s">
        <v>30</v>
      </c>
      <c r="C30" s="23">
        <v>56</v>
      </c>
      <c r="D30" s="23">
        <v>584</v>
      </c>
      <c r="E30" s="27">
        <v>270</v>
      </c>
    </row>
    <row r="31" spans="1:5">
      <c r="A31" s="20"/>
      <c r="B31" s="21" t="s">
        <v>31</v>
      </c>
      <c r="C31" s="23">
        <v>126</v>
      </c>
      <c r="D31" s="23">
        <v>1137</v>
      </c>
      <c r="E31" s="27">
        <v>1066</v>
      </c>
    </row>
    <row r="32" spans="1:5">
      <c r="A32" s="31"/>
      <c r="B32" s="32"/>
      <c r="C32" s="33"/>
      <c r="D32" s="33"/>
      <c r="E32" s="34"/>
    </row>
    <row r="33" spans="1:5">
      <c r="A33" s="14" t="s">
        <v>34</v>
      </c>
      <c r="B33" s="10" t="s">
        <v>150</v>
      </c>
      <c r="C33" s="35">
        <f>C34+C35+C36</f>
        <v>3443</v>
      </c>
      <c r="D33" s="25"/>
      <c r="E33" s="24"/>
    </row>
    <row r="34" spans="1:5">
      <c r="A34" s="14" t="s">
        <v>35</v>
      </c>
      <c r="B34" s="21" t="s">
        <v>36</v>
      </c>
      <c r="C34" s="36">
        <v>21</v>
      </c>
      <c r="D34" s="25"/>
      <c r="E34" s="24"/>
    </row>
    <row r="35" spans="1:5">
      <c r="A35" s="14" t="s">
        <v>37</v>
      </c>
      <c r="B35" s="21" t="s">
        <v>38</v>
      </c>
      <c r="C35" s="36">
        <v>0</v>
      </c>
      <c r="D35" s="25"/>
      <c r="E35" s="24"/>
    </row>
    <row r="36" spans="1:5">
      <c r="A36" s="14" t="s">
        <v>39</v>
      </c>
      <c r="B36" s="21" t="s">
        <v>40</v>
      </c>
      <c r="C36" s="61">
        <v>3422</v>
      </c>
      <c r="D36" s="62"/>
      <c r="E36" s="18"/>
    </row>
    <row r="37" spans="1:5">
      <c r="A37" s="9"/>
      <c r="B37" s="63"/>
      <c r="C37" s="33"/>
      <c r="D37" s="33"/>
      <c r="E37" s="34"/>
    </row>
    <row r="38" spans="1:5">
      <c r="A38" s="9" t="s">
        <v>148</v>
      </c>
      <c r="B38" s="10" t="s">
        <v>149</v>
      </c>
      <c r="C38" s="58">
        <f>C39+C40</f>
        <v>3443</v>
      </c>
      <c r="D38" s="59"/>
      <c r="E38" s="60"/>
    </row>
    <row r="39" spans="1:5">
      <c r="A39" s="14" t="s">
        <v>153</v>
      </c>
      <c r="B39" s="21" t="s">
        <v>151</v>
      </c>
      <c r="C39" s="36">
        <v>2767</v>
      </c>
      <c r="D39" s="25"/>
      <c r="E39" s="24"/>
    </row>
    <row r="40" spans="1:5" ht="15.75" thickBot="1">
      <c r="A40" s="37" t="s">
        <v>154</v>
      </c>
      <c r="B40" s="38" t="s">
        <v>152</v>
      </c>
      <c r="C40" s="39">
        <v>676</v>
      </c>
      <c r="D40" s="40"/>
      <c r="E40" s="41"/>
    </row>
    <row r="41" spans="1:5" ht="15.75" thickBot="1"/>
    <row r="42" spans="1:5">
      <c r="A42" s="97"/>
      <c r="B42" s="98" t="s">
        <v>1</v>
      </c>
      <c r="C42" s="42"/>
    </row>
    <row r="43" spans="1:5">
      <c r="A43" s="97"/>
      <c r="B43" s="98"/>
      <c r="C43" s="43" t="s">
        <v>103</v>
      </c>
    </row>
    <row r="44" spans="1:5" ht="15" customHeight="1">
      <c r="A44" s="9" t="s">
        <v>41</v>
      </c>
      <c r="B44" s="10" t="s">
        <v>42</v>
      </c>
      <c r="C44" s="18"/>
    </row>
    <row r="45" spans="1:5" ht="15" customHeight="1">
      <c r="A45" s="14" t="s">
        <v>43</v>
      </c>
      <c r="B45" s="15" t="s">
        <v>44</v>
      </c>
      <c r="C45" s="17">
        <v>27</v>
      </c>
    </row>
    <row r="46" spans="1:5">
      <c r="A46" s="20" t="s">
        <v>45</v>
      </c>
      <c r="B46" s="21" t="s">
        <v>46</v>
      </c>
      <c r="C46" s="44"/>
    </row>
    <row r="47" spans="1:5">
      <c r="A47" s="20" t="s">
        <v>47</v>
      </c>
      <c r="B47" s="21" t="s">
        <v>48</v>
      </c>
      <c r="C47" s="44">
        <v>24</v>
      </c>
    </row>
    <row r="48" spans="1:5">
      <c r="A48" s="20" t="s">
        <v>49</v>
      </c>
      <c r="B48" s="21" t="s">
        <v>50</v>
      </c>
      <c r="C48" s="44">
        <v>3</v>
      </c>
    </row>
    <row r="49" spans="1:3" ht="15" customHeight="1">
      <c r="A49" s="14" t="s">
        <v>51</v>
      </c>
      <c r="B49" s="15" t="s">
        <v>52</v>
      </c>
      <c r="C49" s="17">
        <f>C50+C51</f>
        <v>85</v>
      </c>
    </row>
    <row r="50" spans="1:3">
      <c r="A50" s="20" t="s">
        <v>53</v>
      </c>
      <c r="B50" s="21" t="s">
        <v>54</v>
      </c>
      <c r="C50" s="27">
        <v>81</v>
      </c>
    </row>
    <row r="51" spans="1:3">
      <c r="A51" s="20" t="s">
        <v>55</v>
      </c>
      <c r="B51" s="21" t="s">
        <v>48</v>
      </c>
      <c r="C51" s="27">
        <v>4</v>
      </c>
    </row>
    <row r="52" spans="1:3">
      <c r="A52" s="14" t="s">
        <v>56</v>
      </c>
      <c r="B52" s="15" t="s">
        <v>57</v>
      </c>
      <c r="C52" s="45">
        <v>5</v>
      </c>
    </row>
    <row r="53" spans="1:3">
      <c r="A53" s="14" t="s">
        <v>58</v>
      </c>
      <c r="B53" s="15" t="s">
        <v>59</v>
      </c>
      <c r="C53" s="45">
        <v>1</v>
      </c>
    </row>
    <row r="54" spans="1:3">
      <c r="A54" s="20"/>
      <c r="B54" s="21"/>
      <c r="C54" s="18"/>
    </row>
    <row r="55" spans="1:3">
      <c r="A55" s="14" t="s">
        <v>60</v>
      </c>
      <c r="B55" s="15" t="s">
        <v>61</v>
      </c>
      <c r="C55" s="18"/>
    </row>
    <row r="56" spans="1:3" ht="15" customHeight="1">
      <c r="A56" s="20" t="s">
        <v>62</v>
      </c>
      <c r="B56" s="21" t="s">
        <v>63</v>
      </c>
      <c r="C56" s="44">
        <v>4</v>
      </c>
    </row>
    <row r="57" spans="1:3" ht="15" customHeight="1">
      <c r="A57" s="20" t="s">
        <v>64</v>
      </c>
      <c r="B57" s="21" t="s">
        <v>65</v>
      </c>
      <c r="C57" s="17">
        <f>C59+C60+C61+C62</f>
        <v>56</v>
      </c>
    </row>
    <row r="58" spans="1:3">
      <c r="A58" s="20"/>
      <c r="B58" s="21" t="s">
        <v>66</v>
      </c>
      <c r="C58" s="18"/>
    </row>
    <row r="59" spans="1:3" ht="15" customHeight="1">
      <c r="A59" s="20" t="s">
        <v>67</v>
      </c>
      <c r="B59" s="21" t="s">
        <v>68</v>
      </c>
      <c r="C59" s="27">
        <v>1</v>
      </c>
    </row>
    <row r="60" spans="1:3" ht="15" customHeight="1">
      <c r="A60" s="20" t="s">
        <v>69</v>
      </c>
      <c r="B60" s="21" t="s">
        <v>70</v>
      </c>
      <c r="C60" s="27">
        <v>2</v>
      </c>
    </row>
    <row r="61" spans="1:3" ht="15" customHeight="1">
      <c r="A61" s="20" t="s">
        <v>71</v>
      </c>
      <c r="B61" s="21" t="s">
        <v>72</v>
      </c>
      <c r="C61" s="27">
        <v>5</v>
      </c>
    </row>
    <row r="62" spans="1:3" ht="15" customHeight="1">
      <c r="A62" s="20" t="s">
        <v>73</v>
      </c>
      <c r="B62" s="21" t="s">
        <v>74</v>
      </c>
      <c r="C62" s="27">
        <v>48</v>
      </c>
    </row>
    <row r="63" spans="1:3">
      <c r="A63" s="20"/>
      <c r="B63" s="21"/>
      <c r="C63" s="18"/>
    </row>
    <row r="64" spans="1:3">
      <c r="A64" s="14" t="s">
        <v>75</v>
      </c>
      <c r="B64" s="15" t="s">
        <v>76</v>
      </c>
      <c r="C64" s="46"/>
    </row>
    <row r="65" spans="1:5" s="48" customFormat="1">
      <c r="A65" s="20"/>
      <c r="B65" s="15" t="s">
        <v>77</v>
      </c>
      <c r="C65" s="47">
        <f>C67+C68+C69+C70</f>
        <v>3559310</v>
      </c>
      <c r="D65" s="1"/>
      <c r="E65" s="1"/>
    </row>
    <row r="66" spans="1:5" s="48" customFormat="1">
      <c r="A66" s="20"/>
      <c r="B66" s="21" t="s">
        <v>78</v>
      </c>
      <c r="C66" s="49"/>
      <c r="D66" s="1"/>
      <c r="E66" s="1"/>
    </row>
    <row r="67" spans="1:5" s="48" customFormat="1" ht="15" customHeight="1">
      <c r="A67" s="20" t="s">
        <v>79</v>
      </c>
      <c r="B67" s="21" t="s">
        <v>80</v>
      </c>
      <c r="C67" s="50">
        <v>0</v>
      </c>
      <c r="D67" s="1"/>
      <c r="E67" s="1"/>
    </row>
    <row r="68" spans="1:5" s="48" customFormat="1" ht="15" customHeight="1">
      <c r="A68" s="20" t="s">
        <v>81</v>
      </c>
      <c r="B68" s="21" t="s">
        <v>82</v>
      </c>
      <c r="C68" s="50">
        <v>3519926</v>
      </c>
      <c r="D68" s="1"/>
      <c r="E68" s="1"/>
    </row>
    <row r="69" spans="1:5" s="48" customFormat="1" ht="15" customHeight="1">
      <c r="A69" s="20" t="s">
        <v>83</v>
      </c>
      <c r="B69" s="21" t="s">
        <v>84</v>
      </c>
      <c r="C69" s="50">
        <v>0</v>
      </c>
      <c r="D69" s="1"/>
      <c r="E69" s="1"/>
    </row>
    <row r="70" spans="1:5" s="48" customFormat="1" ht="15" customHeight="1">
      <c r="A70" s="51" t="s">
        <v>85</v>
      </c>
      <c r="B70" s="38" t="s">
        <v>86</v>
      </c>
      <c r="C70" s="52">
        <v>39384</v>
      </c>
      <c r="D70" s="1"/>
      <c r="E70" s="1"/>
    </row>
  </sheetData>
  <mergeCells count="6">
    <mergeCell ref="D1:E1"/>
    <mergeCell ref="A3:E3"/>
    <mergeCell ref="A4:E4"/>
    <mergeCell ref="A5:E5"/>
    <mergeCell ref="A42:A43"/>
    <mergeCell ref="B42:B43"/>
  </mergeCells>
  <pageMargins left="0.25" right="0.25" top="0.75" bottom="0.75" header="0.51180555555555496" footer="0.51180555555555496"/>
  <pageSetup paperSize="9" scale="63" firstPageNumber="0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zoomScaleSheetLayoutView="100" zoomScalePageLayoutView="140" workbookViewId="0">
      <selection activeCell="A3" sqref="A3:S3"/>
    </sheetView>
  </sheetViews>
  <sheetFormatPr defaultColWidth="8.7109375" defaultRowHeight="15"/>
  <cols>
    <col min="1" max="1" width="61.140625" style="53" customWidth="1"/>
    <col min="2" max="7" width="14.28515625" style="53" customWidth="1"/>
    <col min="8" max="9" width="14.28515625" style="4" customWidth="1"/>
    <col min="10" max="19" width="14.28515625" style="54" customWidth="1"/>
  </cols>
  <sheetData>
    <row r="1" spans="1:19" ht="30.75" customHeight="1">
      <c r="Q1" s="93" t="s">
        <v>158</v>
      </c>
      <c r="R1" s="93"/>
      <c r="S1" s="3"/>
    </row>
    <row r="3" spans="1:19" ht="95.25" customHeight="1">
      <c r="A3" s="103" t="s">
        <v>173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.75" thickBot="1"/>
    <row r="5" spans="1:19" s="66" customFormat="1" ht="61.5" customHeight="1" thickBot="1">
      <c r="A5" s="65" t="s">
        <v>87</v>
      </c>
      <c r="B5" s="99" t="s">
        <v>88</v>
      </c>
      <c r="C5" s="100"/>
      <c r="D5" s="101"/>
      <c r="E5" s="99" t="s">
        <v>89</v>
      </c>
      <c r="F5" s="100"/>
      <c r="G5" s="101"/>
      <c r="H5" s="99" t="s">
        <v>90</v>
      </c>
      <c r="I5" s="100"/>
      <c r="J5" s="101"/>
      <c r="K5" s="99" t="s">
        <v>91</v>
      </c>
      <c r="L5" s="100"/>
      <c r="M5" s="101"/>
      <c r="N5" s="99" t="s">
        <v>92</v>
      </c>
      <c r="O5" s="100"/>
      <c r="P5" s="101"/>
      <c r="Q5" s="99" t="s">
        <v>93</v>
      </c>
      <c r="R5" s="100"/>
      <c r="S5" s="102"/>
    </row>
    <row r="6" spans="1:19" s="48" customFormat="1" ht="39" thickTop="1">
      <c r="A6" s="83"/>
      <c r="B6" s="84" t="s">
        <v>144</v>
      </c>
      <c r="C6" s="84" t="s">
        <v>146</v>
      </c>
      <c r="D6" s="84" t="s">
        <v>145</v>
      </c>
      <c r="E6" s="84" t="s">
        <v>144</v>
      </c>
      <c r="F6" s="84" t="s">
        <v>146</v>
      </c>
      <c r="G6" s="84" t="s">
        <v>145</v>
      </c>
      <c r="H6" s="84" t="s">
        <v>144</v>
      </c>
      <c r="I6" s="84" t="s">
        <v>146</v>
      </c>
      <c r="J6" s="84" t="s">
        <v>145</v>
      </c>
      <c r="K6" s="84" t="s">
        <v>144</v>
      </c>
      <c r="L6" s="84" t="s">
        <v>146</v>
      </c>
      <c r="M6" s="84" t="s">
        <v>145</v>
      </c>
      <c r="N6" s="84" t="s">
        <v>144</v>
      </c>
      <c r="O6" s="84" t="s">
        <v>146</v>
      </c>
      <c r="P6" s="84" t="s">
        <v>145</v>
      </c>
      <c r="Q6" s="84" t="s">
        <v>144</v>
      </c>
      <c r="R6" s="67" t="s">
        <v>146</v>
      </c>
      <c r="S6" s="68" t="s">
        <v>145</v>
      </c>
    </row>
    <row r="7" spans="1:19" s="48" customFormat="1" ht="25.5">
      <c r="A7" s="69" t="s">
        <v>138</v>
      </c>
      <c r="B7" s="70"/>
      <c r="C7" s="70"/>
      <c r="D7" s="70"/>
      <c r="E7" s="70"/>
      <c r="F7" s="70"/>
      <c r="G7" s="70">
        <v>20</v>
      </c>
      <c r="H7" s="70"/>
      <c r="I7" s="70"/>
      <c r="J7" s="74"/>
      <c r="K7" s="74"/>
      <c r="L7" s="74"/>
      <c r="M7" s="74"/>
      <c r="N7" s="74"/>
      <c r="O7" s="74"/>
      <c r="P7" s="74"/>
      <c r="Q7" s="74"/>
      <c r="R7" s="74"/>
      <c r="S7" s="75"/>
    </row>
    <row r="8" spans="1:19" s="48" customFormat="1" ht="25.5">
      <c r="A8" s="69" t="s">
        <v>140</v>
      </c>
      <c r="B8" s="70"/>
      <c r="C8" s="70"/>
      <c r="D8" s="70"/>
      <c r="E8" s="70"/>
      <c r="F8" s="70"/>
      <c r="G8" s="70"/>
      <c r="H8" s="70"/>
      <c r="I8" s="70"/>
      <c r="J8" s="74"/>
      <c r="K8" s="74"/>
      <c r="L8" s="74"/>
      <c r="M8" s="74"/>
      <c r="N8" s="74"/>
      <c r="O8" s="74"/>
      <c r="P8" s="74"/>
      <c r="Q8" s="74"/>
      <c r="R8" s="74"/>
      <c r="S8" s="75"/>
    </row>
    <row r="9" spans="1:19" s="48" customFormat="1" ht="25.5">
      <c r="A9" s="69" t="s">
        <v>139</v>
      </c>
      <c r="B9" s="70"/>
      <c r="C9" s="70"/>
      <c r="D9" s="70"/>
      <c r="E9" s="70"/>
      <c r="F9" s="70"/>
      <c r="G9" s="70">
        <v>20</v>
      </c>
      <c r="H9" s="70"/>
      <c r="I9" s="70"/>
      <c r="J9" s="74"/>
      <c r="K9" s="74"/>
      <c r="L9" s="74"/>
      <c r="M9" s="74"/>
      <c r="N9" s="74"/>
      <c r="O9" s="74"/>
      <c r="P9" s="74"/>
      <c r="Q9" s="74"/>
      <c r="R9" s="74"/>
      <c r="S9" s="75"/>
    </row>
    <row r="10" spans="1:19" s="48" customFormat="1" ht="25.5">
      <c r="A10" s="69" t="s">
        <v>141</v>
      </c>
      <c r="B10" s="70"/>
      <c r="C10" s="70"/>
      <c r="D10" s="70"/>
      <c r="E10" s="70"/>
      <c r="F10" s="70"/>
      <c r="G10" s="70"/>
      <c r="H10" s="70"/>
      <c r="I10" s="70"/>
      <c r="J10" s="74"/>
      <c r="K10" s="74"/>
      <c r="L10" s="74"/>
      <c r="M10" s="74"/>
      <c r="N10" s="74"/>
      <c r="O10" s="74"/>
      <c r="P10" s="74"/>
      <c r="Q10" s="74"/>
      <c r="R10" s="74"/>
      <c r="S10" s="75"/>
    </row>
    <row r="11" spans="1:19" s="48" customFormat="1" ht="25.5">
      <c r="A11" s="69" t="s">
        <v>142</v>
      </c>
      <c r="B11" s="70"/>
      <c r="C11" s="70"/>
      <c r="D11" s="70"/>
      <c r="E11" s="70"/>
      <c r="F11" s="70"/>
      <c r="G11" s="70"/>
      <c r="H11" s="70"/>
      <c r="I11" s="70"/>
      <c r="J11" s="74"/>
      <c r="K11" s="74"/>
      <c r="L11" s="74"/>
      <c r="M11" s="74"/>
      <c r="N11" s="74"/>
      <c r="O11" s="74"/>
      <c r="P11" s="74"/>
      <c r="Q11" s="74"/>
      <c r="R11" s="74"/>
      <c r="S11" s="75"/>
    </row>
    <row r="12" spans="1:19" s="48" customFormat="1" ht="25.5">
      <c r="A12" s="69" t="s">
        <v>143</v>
      </c>
      <c r="B12" s="70"/>
      <c r="C12" s="70"/>
      <c r="D12" s="70"/>
      <c r="E12" s="70"/>
      <c r="F12" s="70"/>
      <c r="G12" s="70"/>
      <c r="H12" s="70"/>
      <c r="I12" s="70"/>
      <c r="J12" s="74">
        <v>95</v>
      </c>
      <c r="K12" s="74"/>
      <c r="L12" s="74"/>
      <c r="M12" s="74"/>
      <c r="N12" s="74"/>
      <c r="O12" s="74"/>
      <c r="P12" s="74"/>
      <c r="Q12" s="74"/>
      <c r="R12" s="74"/>
      <c r="S12" s="75"/>
    </row>
    <row r="13" spans="1:19" s="48" customFormat="1" ht="25.5">
      <c r="A13" s="69" t="s">
        <v>104</v>
      </c>
      <c r="B13" s="70"/>
      <c r="C13" s="70"/>
      <c r="D13" s="70"/>
      <c r="E13" s="70"/>
      <c r="F13" s="70"/>
      <c r="G13" s="70"/>
      <c r="H13" s="70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2"/>
    </row>
    <row r="14" spans="1:19" s="48" customFormat="1" ht="38.25">
      <c r="A14" s="69" t="s">
        <v>155</v>
      </c>
      <c r="B14" s="70"/>
      <c r="C14" s="70"/>
      <c r="D14" s="70"/>
      <c r="E14" s="70"/>
      <c r="F14" s="70">
        <v>20</v>
      </c>
      <c r="G14" s="70"/>
      <c r="H14" s="70"/>
      <c r="I14" s="70">
        <v>54</v>
      </c>
      <c r="J14" s="71"/>
      <c r="K14" s="71"/>
      <c r="L14" s="71"/>
      <c r="M14" s="71"/>
      <c r="N14" s="71"/>
      <c r="O14" s="71"/>
      <c r="P14" s="71"/>
      <c r="Q14" s="71"/>
      <c r="R14" s="71"/>
      <c r="S14" s="72"/>
    </row>
    <row r="15" spans="1:19" s="48" customFormat="1">
      <c r="A15" s="69" t="s">
        <v>105</v>
      </c>
      <c r="B15" s="70"/>
      <c r="C15" s="70"/>
      <c r="D15" s="70"/>
      <c r="E15" s="70"/>
      <c r="F15" s="70"/>
      <c r="G15" s="70"/>
      <c r="H15" s="70"/>
      <c r="I15" s="70">
        <v>54</v>
      </c>
      <c r="J15" s="71"/>
      <c r="K15" s="71"/>
      <c r="L15" s="71"/>
      <c r="M15" s="71"/>
      <c r="N15" s="71"/>
      <c r="O15" s="71"/>
      <c r="P15" s="71"/>
      <c r="Q15" s="71"/>
      <c r="R15" s="71"/>
      <c r="S15" s="72"/>
    </row>
    <row r="16" spans="1:19" s="48" customFormat="1">
      <c r="A16" s="69" t="s">
        <v>106</v>
      </c>
      <c r="B16" s="70"/>
      <c r="C16" s="70"/>
      <c r="D16" s="70"/>
      <c r="E16" s="70"/>
      <c r="F16" s="70"/>
      <c r="G16" s="70"/>
      <c r="H16" s="70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2"/>
    </row>
    <row r="17" spans="1:19" s="48" customFormat="1">
      <c r="A17" s="69" t="s">
        <v>147</v>
      </c>
      <c r="B17" s="70">
        <v>55</v>
      </c>
      <c r="C17" s="70"/>
      <c r="D17" s="70"/>
      <c r="E17" s="70">
        <v>37</v>
      </c>
      <c r="F17" s="70">
        <v>20</v>
      </c>
      <c r="G17" s="70"/>
      <c r="H17" s="70">
        <v>11</v>
      </c>
      <c r="I17" s="70">
        <v>41</v>
      </c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s="48" customFormat="1" ht="25.5">
      <c r="A18" s="69" t="s">
        <v>107</v>
      </c>
      <c r="B18" s="70"/>
      <c r="C18" s="70"/>
      <c r="D18" s="70"/>
      <c r="E18" s="70"/>
      <c r="F18" s="70"/>
      <c r="G18" s="70"/>
      <c r="H18" s="70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2"/>
    </row>
    <row r="19" spans="1:19" s="48" customFormat="1" ht="25.5">
      <c r="A19" s="69" t="s">
        <v>108</v>
      </c>
      <c r="B19" s="70"/>
      <c r="C19" s="70"/>
      <c r="D19" s="70"/>
      <c r="E19" s="70"/>
      <c r="F19" s="70"/>
      <c r="G19" s="70"/>
      <c r="H19" s="70"/>
      <c r="I19" s="70">
        <v>95</v>
      </c>
      <c r="J19" s="71"/>
      <c r="K19" s="71"/>
      <c r="L19" s="71"/>
      <c r="M19" s="71"/>
      <c r="N19" s="71"/>
      <c r="O19" s="71"/>
      <c r="P19" s="71"/>
      <c r="Q19" s="71"/>
      <c r="R19" s="71"/>
      <c r="S19" s="72"/>
    </row>
    <row r="20" spans="1:19" s="48" customFormat="1">
      <c r="A20" s="69" t="s">
        <v>109</v>
      </c>
      <c r="B20" s="70"/>
      <c r="C20" s="70"/>
      <c r="D20" s="70"/>
      <c r="E20" s="70"/>
      <c r="F20" s="70"/>
      <c r="G20" s="70"/>
      <c r="H20" s="70"/>
      <c r="I20" s="70">
        <v>95</v>
      </c>
      <c r="J20" s="71"/>
      <c r="K20" s="71"/>
      <c r="L20" s="71"/>
      <c r="M20" s="71"/>
      <c r="N20" s="71"/>
      <c r="O20" s="71"/>
      <c r="P20" s="71"/>
      <c r="Q20" s="71"/>
      <c r="R20" s="71"/>
      <c r="S20" s="72"/>
    </row>
    <row r="21" spans="1:19" s="48" customFormat="1">
      <c r="A21" s="69" t="s">
        <v>94</v>
      </c>
      <c r="B21" s="70"/>
      <c r="C21" s="70"/>
      <c r="D21" s="70"/>
      <c r="E21" s="70"/>
      <c r="F21" s="70"/>
      <c r="G21" s="70"/>
      <c r="H21" s="70"/>
      <c r="I21" s="70">
        <v>95</v>
      </c>
      <c r="J21" s="71"/>
      <c r="K21" s="71"/>
      <c r="L21" s="71"/>
      <c r="M21" s="71"/>
      <c r="N21" s="71"/>
      <c r="O21" s="71"/>
      <c r="P21" s="71"/>
      <c r="Q21" s="71"/>
      <c r="R21" s="71"/>
      <c r="S21" s="72"/>
    </row>
    <row r="22" spans="1:19" s="48" customFormat="1" ht="25.5">
      <c r="A22" s="69" t="s">
        <v>95</v>
      </c>
      <c r="B22" s="70"/>
      <c r="C22" s="70"/>
      <c r="D22" s="70"/>
      <c r="E22" s="70"/>
      <c r="F22" s="70"/>
      <c r="G22" s="70"/>
      <c r="H22" s="70"/>
      <c r="I22" s="70">
        <v>95</v>
      </c>
      <c r="J22" s="71"/>
      <c r="K22" s="71"/>
      <c r="L22" s="71"/>
      <c r="M22" s="71"/>
      <c r="N22" s="71"/>
      <c r="O22" s="71"/>
      <c r="P22" s="71"/>
      <c r="Q22" s="71"/>
      <c r="R22" s="71"/>
      <c r="S22" s="72"/>
    </row>
    <row r="23" spans="1:19" s="48" customFormat="1">
      <c r="A23" s="69" t="s">
        <v>110</v>
      </c>
      <c r="B23" s="70">
        <v>1</v>
      </c>
      <c r="C23" s="70"/>
      <c r="D23" s="70"/>
      <c r="E23" s="70">
        <v>200</v>
      </c>
      <c r="F23" s="70"/>
      <c r="G23" s="70"/>
      <c r="H23" s="70">
        <v>99</v>
      </c>
      <c r="I23" s="70">
        <v>95</v>
      </c>
      <c r="J23" s="71"/>
      <c r="K23" s="71"/>
      <c r="L23" s="71"/>
      <c r="M23" s="71"/>
      <c r="N23" s="71"/>
      <c r="O23" s="71"/>
      <c r="P23" s="71"/>
      <c r="Q23" s="71"/>
      <c r="R23" s="71"/>
      <c r="S23" s="72"/>
    </row>
    <row r="24" spans="1:19" s="48" customFormat="1">
      <c r="A24" s="69" t="s">
        <v>111</v>
      </c>
      <c r="B24" s="70"/>
      <c r="C24" s="70"/>
      <c r="D24" s="70"/>
      <c r="E24" s="70"/>
      <c r="F24" s="70">
        <v>20</v>
      </c>
      <c r="G24" s="70"/>
      <c r="H24" s="70"/>
      <c r="I24" s="70">
        <v>54</v>
      </c>
      <c r="J24" s="71"/>
      <c r="K24" s="71"/>
      <c r="L24" s="71"/>
      <c r="M24" s="71"/>
      <c r="N24" s="71"/>
      <c r="O24" s="71"/>
      <c r="P24" s="71"/>
      <c r="Q24" s="71"/>
      <c r="R24" s="71"/>
      <c r="S24" s="72"/>
    </row>
    <row r="25" spans="1:19" s="48" customFormat="1">
      <c r="A25" s="69" t="s">
        <v>112</v>
      </c>
      <c r="B25" s="70"/>
      <c r="C25" s="70"/>
      <c r="D25" s="70"/>
      <c r="E25" s="70">
        <v>117</v>
      </c>
      <c r="F25" s="70">
        <v>21</v>
      </c>
      <c r="G25" s="70"/>
      <c r="H25" s="70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2"/>
    </row>
    <row r="26" spans="1:19" s="48" customFormat="1">
      <c r="A26" s="69" t="s">
        <v>113</v>
      </c>
      <c r="B26" s="70"/>
      <c r="C26" s="70"/>
      <c r="D26" s="70"/>
      <c r="E26" s="70">
        <v>37</v>
      </c>
      <c r="F26" s="70">
        <v>20</v>
      </c>
      <c r="G26" s="70"/>
      <c r="H26" s="70">
        <v>15</v>
      </c>
      <c r="I26" s="70">
        <v>95</v>
      </c>
      <c r="J26" s="71"/>
      <c r="K26" s="71"/>
      <c r="L26" s="71"/>
      <c r="M26" s="71"/>
      <c r="N26" s="71"/>
      <c r="O26" s="71"/>
      <c r="P26" s="71"/>
      <c r="Q26" s="71"/>
      <c r="R26" s="71"/>
      <c r="S26" s="72"/>
    </row>
    <row r="27" spans="1:19" s="48" customFormat="1">
      <c r="A27" s="69" t="s">
        <v>114</v>
      </c>
      <c r="B27" s="70"/>
      <c r="C27" s="70"/>
      <c r="D27" s="70"/>
      <c r="E27" s="70">
        <v>37</v>
      </c>
      <c r="F27" s="70">
        <v>20</v>
      </c>
      <c r="G27" s="70"/>
      <c r="H27" s="70">
        <v>15</v>
      </c>
      <c r="I27" s="70">
        <v>95</v>
      </c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s="48" customFormat="1">
      <c r="A28" s="69" t="s">
        <v>115</v>
      </c>
      <c r="B28" s="70" t="s">
        <v>164</v>
      </c>
      <c r="C28" s="70" t="s">
        <v>164</v>
      </c>
      <c r="D28" s="70" t="s">
        <v>164</v>
      </c>
      <c r="E28" s="70" t="s">
        <v>164</v>
      </c>
      <c r="F28" s="70" t="s">
        <v>164</v>
      </c>
      <c r="G28" s="70" t="s">
        <v>164</v>
      </c>
      <c r="H28" s="70" t="s">
        <v>164</v>
      </c>
      <c r="I28" s="70" t="s">
        <v>164</v>
      </c>
      <c r="J28" s="71" t="s">
        <v>164</v>
      </c>
      <c r="K28" s="71"/>
      <c r="L28" s="71"/>
      <c r="M28" s="71"/>
      <c r="N28" s="71"/>
      <c r="O28" s="71"/>
      <c r="P28" s="71"/>
      <c r="Q28" s="71"/>
      <c r="R28" s="71"/>
      <c r="S28" s="72"/>
    </row>
    <row r="29" spans="1:19" s="48" customFormat="1">
      <c r="A29" s="69" t="s">
        <v>116</v>
      </c>
      <c r="B29" s="70"/>
      <c r="C29" s="70"/>
      <c r="D29" s="70"/>
      <c r="E29" s="70">
        <v>42</v>
      </c>
      <c r="F29" s="70">
        <v>20</v>
      </c>
      <c r="G29" s="70"/>
      <c r="H29" s="70">
        <v>46</v>
      </c>
      <c r="I29" s="70">
        <v>95</v>
      </c>
      <c r="J29" s="71"/>
      <c r="K29" s="71"/>
      <c r="L29" s="71"/>
      <c r="M29" s="71"/>
      <c r="N29" s="71"/>
      <c r="O29" s="71"/>
      <c r="P29" s="71"/>
      <c r="Q29" s="71"/>
      <c r="R29" s="71"/>
      <c r="S29" s="72"/>
    </row>
    <row r="30" spans="1:19" s="48" customFormat="1">
      <c r="A30" s="69" t="s">
        <v>96</v>
      </c>
      <c r="B30" s="70"/>
      <c r="C30" s="70"/>
      <c r="D30" s="70"/>
      <c r="E30" s="70"/>
      <c r="F30" s="70"/>
      <c r="G30" s="70"/>
      <c r="H30" s="70"/>
      <c r="I30" s="70">
        <v>41</v>
      </c>
      <c r="J30" s="71"/>
      <c r="K30" s="71"/>
      <c r="L30" s="71"/>
      <c r="M30" s="71"/>
      <c r="N30" s="71"/>
      <c r="O30" s="71"/>
      <c r="P30" s="71"/>
      <c r="Q30" s="71"/>
      <c r="R30" s="71"/>
      <c r="S30" s="72"/>
    </row>
    <row r="31" spans="1:19" s="48" customFormat="1">
      <c r="A31" s="69" t="s">
        <v>117</v>
      </c>
      <c r="B31" s="70"/>
      <c r="C31" s="70"/>
      <c r="D31" s="70"/>
      <c r="E31" s="70"/>
      <c r="F31" s="70"/>
      <c r="G31" s="70"/>
      <c r="H31" s="70"/>
      <c r="I31" s="70"/>
      <c r="J31" s="71"/>
      <c r="K31" s="71"/>
      <c r="L31" s="71"/>
      <c r="M31" s="71"/>
      <c r="N31" s="71"/>
      <c r="O31" s="71"/>
      <c r="P31" s="71"/>
      <c r="Q31" s="71"/>
      <c r="R31" s="71"/>
      <c r="S31" s="72"/>
    </row>
    <row r="32" spans="1:19" s="48" customFormat="1">
      <c r="A32" s="69" t="s">
        <v>118</v>
      </c>
      <c r="B32" s="70"/>
      <c r="C32" s="70"/>
      <c r="D32" s="70"/>
      <c r="E32" s="70"/>
      <c r="F32" s="70"/>
      <c r="G32" s="70"/>
      <c r="H32" s="70"/>
      <c r="I32" s="70">
        <v>95</v>
      </c>
      <c r="J32" s="71"/>
      <c r="K32" s="71"/>
      <c r="L32" s="71"/>
      <c r="M32" s="71"/>
      <c r="N32" s="71"/>
      <c r="O32" s="71"/>
      <c r="P32" s="71"/>
      <c r="Q32" s="71"/>
      <c r="R32" s="71"/>
      <c r="S32" s="72"/>
    </row>
    <row r="33" spans="1:19" s="48" customFormat="1">
      <c r="A33" s="69" t="s">
        <v>119</v>
      </c>
      <c r="B33" s="70"/>
      <c r="C33" s="70"/>
      <c r="D33" s="70"/>
      <c r="E33" s="70">
        <v>122</v>
      </c>
      <c r="F33" s="70">
        <v>20</v>
      </c>
      <c r="G33" s="70" t="s">
        <v>164</v>
      </c>
      <c r="H33" s="70">
        <v>51</v>
      </c>
      <c r="I33" s="70">
        <v>95</v>
      </c>
      <c r="J33" s="70" t="s">
        <v>164</v>
      </c>
      <c r="K33" s="71"/>
      <c r="L33" s="71"/>
      <c r="M33" s="71"/>
      <c r="N33" s="71"/>
      <c r="O33" s="71"/>
      <c r="P33" s="71"/>
      <c r="Q33" s="71"/>
      <c r="R33" s="71"/>
      <c r="S33" s="72"/>
    </row>
    <row r="34" spans="1:19" s="48" customFormat="1">
      <c r="A34" s="69" t="s">
        <v>120</v>
      </c>
      <c r="B34" s="70"/>
      <c r="C34" s="70"/>
      <c r="D34" s="70"/>
      <c r="E34" s="70"/>
      <c r="F34" s="70">
        <v>20</v>
      </c>
      <c r="G34" s="70"/>
      <c r="H34" s="70"/>
      <c r="I34" s="70">
        <v>95</v>
      </c>
      <c r="J34" s="71"/>
      <c r="K34" s="71"/>
      <c r="L34" s="71"/>
      <c r="M34" s="71"/>
      <c r="N34" s="71"/>
      <c r="O34" s="71"/>
      <c r="P34" s="71"/>
      <c r="Q34" s="71"/>
      <c r="R34" s="71"/>
      <c r="S34" s="72"/>
    </row>
    <row r="35" spans="1:19" s="48" customFormat="1">
      <c r="A35" s="69" t="s">
        <v>121</v>
      </c>
      <c r="B35" s="70"/>
      <c r="C35" s="70"/>
      <c r="D35" s="70"/>
      <c r="E35" s="70"/>
      <c r="F35" s="70">
        <v>20</v>
      </c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2"/>
    </row>
    <row r="36" spans="1:19" s="48" customFormat="1">
      <c r="A36" s="69" t="s">
        <v>97</v>
      </c>
      <c r="B36" s="70" t="s">
        <v>164</v>
      </c>
      <c r="C36" s="70" t="s">
        <v>164</v>
      </c>
      <c r="D36" s="70" t="s">
        <v>164</v>
      </c>
      <c r="E36" s="70" t="s">
        <v>164</v>
      </c>
      <c r="F36" s="70" t="s">
        <v>164</v>
      </c>
      <c r="G36" s="70" t="s">
        <v>164</v>
      </c>
      <c r="H36" s="70" t="s">
        <v>164</v>
      </c>
      <c r="I36" s="70" t="s">
        <v>164</v>
      </c>
      <c r="J36" s="71" t="s">
        <v>164</v>
      </c>
      <c r="K36" s="71"/>
      <c r="L36" s="71"/>
      <c r="M36" s="71"/>
      <c r="N36" s="71"/>
      <c r="O36" s="71"/>
      <c r="P36" s="71"/>
      <c r="Q36" s="71"/>
      <c r="R36" s="71"/>
      <c r="S36" s="72"/>
    </row>
    <row r="37" spans="1:19" s="48" customFormat="1" ht="25.5">
      <c r="A37" s="69" t="s">
        <v>122</v>
      </c>
      <c r="B37" s="70"/>
      <c r="C37" s="70"/>
      <c r="D37" s="70"/>
      <c r="E37" s="70"/>
      <c r="F37" s="70"/>
      <c r="G37" s="70"/>
      <c r="H37" s="70"/>
      <c r="I37" s="70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9" s="48" customFormat="1" ht="63.75">
      <c r="A38" s="69" t="s">
        <v>136</v>
      </c>
      <c r="B38" s="70"/>
      <c r="C38" s="70"/>
      <c r="D38" s="70"/>
      <c r="E38" s="70"/>
      <c r="F38" s="70"/>
      <c r="G38" s="70"/>
      <c r="H38" s="70"/>
      <c r="I38" s="70"/>
      <c r="J38" s="71"/>
      <c r="K38" s="71"/>
      <c r="L38" s="71"/>
      <c r="M38" s="71"/>
      <c r="N38" s="71"/>
      <c r="O38" s="71"/>
      <c r="P38" s="71"/>
      <c r="Q38" s="71"/>
      <c r="R38" s="71"/>
      <c r="S38" s="72"/>
    </row>
    <row r="39" spans="1:19" s="48" customFormat="1">
      <c r="A39" s="69" t="s">
        <v>123</v>
      </c>
      <c r="B39" s="70"/>
      <c r="C39" s="70"/>
      <c r="D39" s="70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  <c r="R39" s="71"/>
      <c r="S39" s="72"/>
    </row>
    <row r="40" spans="1:19" s="48" customFormat="1" ht="25.5">
      <c r="A40" s="69" t="s">
        <v>124</v>
      </c>
      <c r="B40" s="70"/>
      <c r="C40" s="70"/>
      <c r="D40" s="70"/>
      <c r="E40" s="70"/>
      <c r="F40" s="70"/>
      <c r="G40" s="70"/>
      <c r="H40" s="70"/>
      <c r="I40" s="70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1:19" s="48" customFormat="1">
      <c r="A41" s="69" t="s">
        <v>125</v>
      </c>
      <c r="B41" s="70"/>
      <c r="C41" s="70"/>
      <c r="D41" s="70"/>
      <c r="E41" s="70"/>
      <c r="F41" s="70"/>
      <c r="G41" s="70"/>
      <c r="H41" s="70"/>
      <c r="I41" s="70">
        <v>54</v>
      </c>
      <c r="J41" s="71"/>
      <c r="K41" s="71"/>
      <c r="L41" s="71"/>
      <c r="M41" s="71"/>
      <c r="N41" s="71"/>
      <c r="O41" s="71"/>
      <c r="P41" s="71"/>
      <c r="Q41" s="71"/>
      <c r="R41" s="71"/>
      <c r="S41" s="72"/>
    </row>
    <row r="42" spans="1:19" s="48" customFormat="1" ht="38.25">
      <c r="A42" s="69" t="s">
        <v>137</v>
      </c>
      <c r="B42" s="70"/>
      <c r="C42" s="70"/>
      <c r="D42" s="70"/>
      <c r="E42" s="70"/>
      <c r="F42" s="70"/>
      <c r="G42" s="70"/>
      <c r="H42" s="70"/>
      <c r="I42" s="70">
        <v>95</v>
      </c>
      <c r="J42" s="71"/>
      <c r="K42" s="71"/>
      <c r="L42" s="71"/>
      <c r="M42" s="71"/>
      <c r="N42" s="71"/>
      <c r="O42" s="71"/>
      <c r="P42" s="71"/>
      <c r="Q42" s="71"/>
      <c r="R42" s="71"/>
      <c r="S42" s="72"/>
    </row>
    <row r="43" spans="1:19" s="48" customFormat="1">
      <c r="A43" s="69" t="s">
        <v>126</v>
      </c>
      <c r="B43" s="70"/>
      <c r="C43" s="70"/>
      <c r="D43" s="70"/>
      <c r="E43" s="70">
        <v>8</v>
      </c>
      <c r="F43" s="70">
        <v>20</v>
      </c>
      <c r="G43" s="70"/>
      <c r="H43" s="70">
        <v>12</v>
      </c>
      <c r="I43" s="70">
        <v>95</v>
      </c>
      <c r="J43" s="71"/>
      <c r="K43" s="71"/>
      <c r="L43" s="71"/>
      <c r="M43" s="71"/>
      <c r="N43" s="71"/>
      <c r="O43" s="71"/>
      <c r="P43" s="71"/>
      <c r="Q43" s="71"/>
      <c r="R43" s="71"/>
      <c r="S43" s="72"/>
    </row>
    <row r="44" spans="1:19" s="48" customFormat="1" ht="25.5">
      <c r="A44" s="69" t="s">
        <v>127</v>
      </c>
      <c r="B44" s="70"/>
      <c r="C44" s="70"/>
      <c r="D44" s="70"/>
      <c r="E44" s="70"/>
      <c r="F44" s="70">
        <v>20</v>
      </c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2"/>
    </row>
    <row r="45" spans="1:19" s="48" customFormat="1">
      <c r="A45" s="69" t="s">
        <v>128</v>
      </c>
      <c r="B45" s="70"/>
      <c r="C45" s="70"/>
      <c r="D45" s="70"/>
      <c r="E45" s="70"/>
      <c r="F45" s="70"/>
      <c r="G45" s="70"/>
      <c r="H45" s="70"/>
      <c r="I45" s="70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s="48" customFormat="1">
      <c r="A46" s="69" t="s">
        <v>129</v>
      </c>
      <c r="B46" s="70"/>
      <c r="C46" s="70"/>
      <c r="D46" s="70"/>
      <c r="E46" s="70"/>
      <c r="F46" s="70"/>
      <c r="G46" s="70"/>
      <c r="H46" s="70"/>
      <c r="I46" s="70"/>
      <c r="J46" s="71"/>
      <c r="K46" s="71"/>
      <c r="L46" s="71"/>
      <c r="M46" s="71"/>
      <c r="N46" s="71"/>
      <c r="O46" s="71"/>
      <c r="P46" s="71"/>
      <c r="Q46" s="71"/>
      <c r="R46" s="71"/>
      <c r="S46" s="72"/>
    </row>
    <row r="47" spans="1:19" s="48" customFormat="1">
      <c r="A47" s="69" t="s">
        <v>130</v>
      </c>
      <c r="B47" s="70"/>
      <c r="C47" s="70"/>
      <c r="D47" s="70"/>
      <c r="E47" s="70"/>
      <c r="F47" s="70"/>
      <c r="G47" s="70"/>
      <c r="H47" s="70"/>
      <c r="I47" s="70"/>
      <c r="J47" s="71"/>
      <c r="K47" s="71"/>
      <c r="L47" s="71"/>
      <c r="M47" s="71"/>
      <c r="N47" s="71"/>
      <c r="O47" s="71"/>
      <c r="P47" s="71"/>
      <c r="Q47" s="71"/>
      <c r="R47" s="71"/>
      <c r="S47" s="72"/>
    </row>
    <row r="48" spans="1:19" s="48" customFormat="1">
      <c r="A48" s="69" t="s">
        <v>131</v>
      </c>
      <c r="B48" s="70"/>
      <c r="C48" s="70"/>
      <c r="D48" s="70"/>
      <c r="E48" s="70"/>
      <c r="F48" s="70"/>
      <c r="G48" s="70"/>
      <c r="H48" s="70"/>
      <c r="I48" s="70">
        <v>95</v>
      </c>
      <c r="J48" s="71"/>
      <c r="K48" s="71"/>
      <c r="L48" s="71"/>
      <c r="M48" s="71"/>
      <c r="N48" s="71"/>
      <c r="O48" s="71"/>
      <c r="P48" s="71"/>
      <c r="Q48" s="71"/>
      <c r="R48" s="71"/>
      <c r="S48" s="72"/>
    </row>
    <row r="49" spans="1:19" s="48" customFormat="1">
      <c r="A49" s="69" t="s">
        <v>132</v>
      </c>
      <c r="B49" s="70"/>
      <c r="C49" s="70"/>
      <c r="D49" s="70"/>
      <c r="E49" s="70">
        <v>69</v>
      </c>
      <c r="F49" s="70">
        <v>20</v>
      </c>
      <c r="G49" s="70"/>
      <c r="H49" s="70">
        <v>37</v>
      </c>
      <c r="I49" s="70">
        <v>95</v>
      </c>
      <c r="J49" s="71"/>
      <c r="K49" s="71"/>
      <c r="L49" s="71"/>
      <c r="M49" s="71"/>
      <c r="N49" s="71"/>
      <c r="O49" s="71"/>
      <c r="P49" s="71"/>
      <c r="Q49" s="71"/>
      <c r="R49" s="71"/>
      <c r="S49" s="72"/>
    </row>
    <row r="50" spans="1:19" s="48" customFormat="1" ht="25.5">
      <c r="A50" s="69" t="s">
        <v>133</v>
      </c>
      <c r="B50" s="70"/>
      <c r="C50" s="70"/>
      <c r="D50" s="70"/>
      <c r="E50" s="70"/>
      <c r="F50" s="70"/>
      <c r="G50" s="70"/>
      <c r="H50" s="70"/>
      <c r="I50" s="70"/>
      <c r="J50" s="74"/>
      <c r="K50" s="74"/>
      <c r="L50" s="74"/>
      <c r="M50" s="74"/>
      <c r="N50" s="74"/>
      <c r="O50" s="74"/>
      <c r="P50" s="74"/>
      <c r="Q50" s="74"/>
      <c r="R50" s="74"/>
      <c r="S50" s="75"/>
    </row>
    <row r="51" spans="1:19" s="48" customFormat="1">
      <c r="A51" s="69" t="s">
        <v>134</v>
      </c>
      <c r="B51" s="70"/>
      <c r="C51" s="70"/>
      <c r="D51" s="70"/>
      <c r="E51" s="70"/>
      <c r="F51" s="70"/>
      <c r="G51" s="70"/>
      <c r="H51" s="70"/>
      <c r="I51" s="70">
        <v>41</v>
      </c>
      <c r="J51" s="76"/>
      <c r="K51" s="76"/>
      <c r="L51" s="76"/>
      <c r="M51" s="76"/>
      <c r="N51" s="76"/>
      <c r="O51" s="76"/>
      <c r="P51" s="76"/>
      <c r="Q51" s="76"/>
      <c r="R51" s="76"/>
      <c r="S51" s="77"/>
    </row>
    <row r="52" spans="1:19" s="48" customFormat="1">
      <c r="A52" s="69" t="s">
        <v>98</v>
      </c>
      <c r="B52" s="70"/>
      <c r="C52" s="70"/>
      <c r="D52" s="70"/>
      <c r="E52" s="70"/>
      <c r="F52" s="70">
        <v>20</v>
      </c>
      <c r="G52" s="70"/>
      <c r="H52" s="70"/>
      <c r="I52" s="70">
        <v>95</v>
      </c>
      <c r="J52" s="76"/>
      <c r="K52" s="76"/>
      <c r="L52" s="76"/>
      <c r="M52" s="76"/>
      <c r="N52" s="76"/>
      <c r="O52" s="76"/>
      <c r="P52" s="76"/>
      <c r="Q52" s="76"/>
      <c r="R52" s="76"/>
      <c r="S52" s="77"/>
    </row>
    <row r="53" spans="1:19" s="48" customFormat="1" ht="15.75" thickBot="1">
      <c r="A53" s="73" t="s">
        <v>135</v>
      </c>
      <c r="B53" s="78"/>
      <c r="C53" s="78"/>
      <c r="D53" s="78"/>
      <c r="E53" s="78">
        <v>108</v>
      </c>
      <c r="F53" s="78"/>
      <c r="G53" s="78"/>
      <c r="H53" s="78">
        <v>29</v>
      </c>
      <c r="I53" s="78"/>
      <c r="J53" s="79"/>
      <c r="K53" s="79"/>
      <c r="L53" s="79"/>
      <c r="M53" s="79"/>
      <c r="N53" s="79"/>
      <c r="O53" s="79"/>
      <c r="P53" s="79"/>
      <c r="Q53" s="79"/>
      <c r="R53" s="79"/>
      <c r="S53" s="80"/>
    </row>
    <row r="55" spans="1:19">
      <c r="A55" s="55" t="s">
        <v>99</v>
      </c>
      <c r="B55" s="4">
        <f>SUM(B7:B53)</f>
        <v>56</v>
      </c>
      <c r="C55" s="4">
        <f t="shared" ref="C55:S55" si="0">SUM(C7:C53)</f>
        <v>0</v>
      </c>
      <c r="D55" s="4">
        <f t="shared" si="0"/>
        <v>0</v>
      </c>
      <c r="E55" s="4">
        <f t="shared" si="0"/>
        <v>777</v>
      </c>
      <c r="F55" s="4">
        <f t="shared" si="0"/>
        <v>281</v>
      </c>
      <c r="G55" s="4">
        <f t="shared" si="0"/>
        <v>40</v>
      </c>
      <c r="H55" s="4">
        <f t="shared" si="0"/>
        <v>315</v>
      </c>
      <c r="I55" s="4">
        <f t="shared" si="0"/>
        <v>1859</v>
      </c>
      <c r="J55" s="4">
        <f t="shared" si="0"/>
        <v>95</v>
      </c>
      <c r="K55" s="4">
        <f t="shared" si="0"/>
        <v>0</v>
      </c>
      <c r="L55" s="4">
        <f t="shared" si="0"/>
        <v>0</v>
      </c>
      <c r="M55" s="4">
        <f t="shared" si="0"/>
        <v>0</v>
      </c>
      <c r="N55" s="4">
        <f t="shared" si="0"/>
        <v>0</v>
      </c>
      <c r="O55" s="4">
        <f t="shared" si="0"/>
        <v>0</v>
      </c>
      <c r="P55" s="4">
        <f t="shared" si="0"/>
        <v>0</v>
      </c>
      <c r="Q55" s="4">
        <f t="shared" si="0"/>
        <v>0</v>
      </c>
      <c r="R55" s="4">
        <f t="shared" si="0"/>
        <v>0</v>
      </c>
      <c r="S55" s="4">
        <f t="shared" si="0"/>
        <v>0</v>
      </c>
    </row>
    <row r="56" spans="1:19">
      <c r="A56" s="55" t="s">
        <v>100</v>
      </c>
      <c r="B56" s="4">
        <f>SUM(B55:S55)</f>
        <v>3423</v>
      </c>
      <c r="C56" s="4"/>
      <c r="D56" s="4"/>
      <c r="E56" s="4"/>
      <c r="F56" s="4"/>
      <c r="G56" s="4"/>
    </row>
    <row r="57" spans="1:19">
      <c r="A57" s="53" t="s">
        <v>101</v>
      </c>
    </row>
  </sheetData>
  <mergeCells count="8">
    <mergeCell ref="Q1:R1"/>
    <mergeCell ref="H5:J5"/>
    <mergeCell ref="N5:P5"/>
    <mergeCell ref="B5:D5"/>
    <mergeCell ref="E5:G5"/>
    <mergeCell ref="K5:M5"/>
    <mergeCell ref="Q5:S5"/>
    <mergeCell ref="A3:S3"/>
  </mergeCells>
  <pageMargins left="0.7" right="0.7" top="0.75" bottom="0.75" header="0.51180555555555496" footer="0.51180555555555496"/>
  <pageSetup paperSize="9" scale="27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SheetLayoutView="100" workbookViewId="0">
      <selection activeCell="K1" sqref="K1:L1"/>
    </sheetView>
  </sheetViews>
  <sheetFormatPr defaultRowHeight="15"/>
  <cols>
    <col min="1" max="1" width="51.85546875" customWidth="1"/>
    <col min="2" max="13" width="14.5703125" customWidth="1"/>
  </cols>
  <sheetData>
    <row r="1" spans="1:13" ht="30.75" customHeight="1">
      <c r="A1" s="82" t="s">
        <v>156</v>
      </c>
      <c r="B1" s="53"/>
      <c r="C1" s="53"/>
      <c r="D1" s="53"/>
      <c r="E1" s="53"/>
      <c r="F1" s="4"/>
      <c r="G1" s="54"/>
      <c r="H1" s="54"/>
      <c r="I1" s="54"/>
      <c r="J1" s="54"/>
      <c r="K1" s="93" t="s">
        <v>175</v>
      </c>
      <c r="L1" s="93"/>
      <c r="M1" s="56"/>
    </row>
    <row r="2" spans="1:13">
      <c r="A2" s="53"/>
      <c r="B2" s="53"/>
      <c r="C2" s="53"/>
      <c r="D2" s="53"/>
      <c r="E2" s="53"/>
      <c r="F2" s="4"/>
      <c r="G2" s="54"/>
      <c r="H2" s="54"/>
      <c r="I2" s="54"/>
      <c r="J2" s="54"/>
      <c r="K2" s="54"/>
      <c r="L2" s="54"/>
      <c r="M2" s="54"/>
    </row>
    <row r="3" spans="1:13" ht="95.25" customHeight="1">
      <c r="A3" s="103" t="s">
        <v>174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57"/>
    </row>
    <row r="4" spans="1:13" ht="15.75" thickBot="1">
      <c r="A4" s="53"/>
      <c r="B4" s="53"/>
      <c r="C4" s="53"/>
      <c r="D4" s="53"/>
      <c r="E4" s="53"/>
      <c r="F4" s="4"/>
      <c r="G4" s="54"/>
      <c r="H4" s="54"/>
      <c r="I4" s="54"/>
      <c r="J4" s="54"/>
      <c r="K4" s="54"/>
      <c r="L4" s="54"/>
      <c r="M4" s="54"/>
    </row>
    <row r="5" spans="1:13" s="66" customFormat="1" ht="34.5" customHeight="1" thickBot="1">
      <c r="A5" s="85" t="s">
        <v>159</v>
      </c>
      <c r="B5" s="104" t="s">
        <v>88</v>
      </c>
      <c r="C5" s="105"/>
      <c r="D5" s="104" t="s">
        <v>89</v>
      </c>
      <c r="E5" s="105"/>
      <c r="F5" s="104" t="s">
        <v>90</v>
      </c>
      <c r="G5" s="105"/>
      <c r="H5" s="104" t="s">
        <v>91</v>
      </c>
      <c r="I5" s="105"/>
      <c r="J5" s="104" t="s">
        <v>92</v>
      </c>
      <c r="K5" s="105"/>
      <c r="L5" s="104" t="s">
        <v>93</v>
      </c>
      <c r="M5" s="106"/>
    </row>
    <row r="6" spans="1:13" s="48" customFormat="1" ht="27" thickTop="1" thickBot="1">
      <c r="A6" s="90"/>
      <c r="B6" s="91" t="s">
        <v>144</v>
      </c>
      <c r="C6" s="91" t="s">
        <v>145</v>
      </c>
      <c r="D6" s="91" t="s">
        <v>144</v>
      </c>
      <c r="E6" s="91" t="s">
        <v>145</v>
      </c>
      <c r="F6" s="91" t="s">
        <v>144</v>
      </c>
      <c r="G6" s="91" t="s">
        <v>145</v>
      </c>
      <c r="H6" s="91" t="s">
        <v>144</v>
      </c>
      <c r="I6" s="91" t="s">
        <v>145</v>
      </c>
      <c r="J6" s="91" t="s">
        <v>144</v>
      </c>
      <c r="K6" s="91" t="s">
        <v>145</v>
      </c>
      <c r="L6" s="91" t="s">
        <v>144</v>
      </c>
      <c r="M6" s="92" t="s">
        <v>145</v>
      </c>
    </row>
    <row r="7" spans="1:13" s="48" customFormat="1" ht="26.25" thickTop="1">
      <c r="A7" s="86" t="s">
        <v>160</v>
      </c>
      <c r="B7" s="87"/>
      <c r="C7" s="87"/>
      <c r="D7" s="87">
        <v>21</v>
      </c>
      <c r="E7" s="87"/>
      <c r="F7" s="87">
        <v>19</v>
      </c>
      <c r="G7" s="88"/>
      <c r="H7" s="88"/>
      <c r="I7" s="88"/>
      <c r="J7" s="88"/>
      <c r="K7" s="88"/>
      <c r="L7" s="88"/>
      <c r="M7" s="89"/>
    </row>
    <row r="8" spans="1:13" s="48" customFormat="1">
      <c r="A8" s="69" t="s">
        <v>161</v>
      </c>
      <c r="B8" s="70"/>
      <c r="C8" s="70"/>
      <c r="D8" s="70">
        <v>49</v>
      </c>
      <c r="E8" s="70"/>
      <c r="F8" s="70">
        <v>33</v>
      </c>
      <c r="G8" s="74"/>
      <c r="H8" s="74"/>
      <c r="I8" s="74"/>
      <c r="J8" s="74"/>
      <c r="K8" s="74"/>
      <c r="L8" s="74"/>
      <c r="M8" s="75"/>
    </row>
    <row r="9" spans="1:13" s="48" customFormat="1" ht="25.5">
      <c r="A9" s="69" t="s">
        <v>166</v>
      </c>
      <c r="B9" s="70"/>
      <c r="C9" s="70"/>
      <c r="D9" s="70">
        <v>36</v>
      </c>
      <c r="E9" s="70"/>
      <c r="F9" s="70"/>
      <c r="G9" s="74"/>
      <c r="H9" s="74"/>
      <c r="I9" s="74"/>
      <c r="J9" s="74"/>
      <c r="K9" s="74"/>
      <c r="L9" s="74"/>
      <c r="M9" s="75"/>
    </row>
    <row r="10" spans="1:13" s="48" customFormat="1" ht="25.5">
      <c r="A10" s="69" t="s">
        <v>162</v>
      </c>
      <c r="B10" s="70"/>
      <c r="C10" s="70"/>
      <c r="D10" s="70"/>
      <c r="E10" s="70"/>
      <c r="F10" s="70">
        <v>63</v>
      </c>
      <c r="G10" s="74"/>
      <c r="H10" s="74"/>
      <c r="I10" s="74"/>
      <c r="J10" s="74"/>
      <c r="K10" s="74"/>
      <c r="L10" s="74"/>
      <c r="M10" s="75"/>
    </row>
    <row r="11" spans="1:13" s="48" customFormat="1" ht="25.5">
      <c r="A11" s="69" t="s">
        <v>163</v>
      </c>
      <c r="B11" s="70"/>
      <c r="C11" s="70"/>
      <c r="D11" s="70">
        <v>17</v>
      </c>
      <c r="E11" s="70"/>
      <c r="F11" s="70">
        <v>21</v>
      </c>
      <c r="G11" s="74"/>
      <c r="H11" s="74"/>
      <c r="I11" s="74"/>
      <c r="J11" s="74"/>
      <c r="K11" s="74"/>
      <c r="L11" s="74"/>
      <c r="M11" s="75"/>
    </row>
    <row r="12" spans="1:13" s="48" customFormat="1" ht="25.5">
      <c r="A12" s="69" t="s">
        <v>165</v>
      </c>
      <c r="B12" s="70"/>
      <c r="C12" s="70"/>
      <c r="D12" s="70">
        <v>29</v>
      </c>
      <c r="E12" s="70"/>
      <c r="F12" s="70">
        <v>145</v>
      </c>
      <c r="G12" s="74"/>
      <c r="H12" s="74"/>
      <c r="I12" s="74"/>
      <c r="J12" s="74"/>
      <c r="K12" s="74"/>
      <c r="L12" s="74"/>
      <c r="M12" s="75"/>
    </row>
    <row r="13" spans="1:13" s="48" customFormat="1" ht="38.25">
      <c r="A13" s="69" t="s">
        <v>167</v>
      </c>
      <c r="B13" s="70"/>
      <c r="C13" s="70"/>
      <c r="D13" s="70"/>
      <c r="E13" s="70"/>
      <c r="F13" s="70">
        <v>92</v>
      </c>
      <c r="G13" s="71"/>
      <c r="H13" s="71"/>
      <c r="I13" s="71"/>
      <c r="J13" s="71"/>
      <c r="K13" s="71"/>
      <c r="L13" s="71"/>
      <c r="M13" s="72"/>
    </row>
    <row r="14" spans="1:13" s="48" customFormat="1">
      <c r="A14" s="69" t="s">
        <v>168</v>
      </c>
      <c r="B14" s="70"/>
      <c r="C14" s="70"/>
      <c r="D14" s="70">
        <v>65</v>
      </c>
      <c r="E14" s="70"/>
      <c r="F14" s="70">
        <v>10</v>
      </c>
      <c r="G14" s="71"/>
      <c r="H14" s="71"/>
      <c r="I14" s="71"/>
      <c r="J14" s="71"/>
      <c r="K14" s="71"/>
      <c r="L14" s="71"/>
      <c r="M14" s="72"/>
    </row>
    <row r="15" spans="1:13" s="48" customFormat="1" ht="25.5">
      <c r="A15" s="69" t="s">
        <v>169</v>
      </c>
      <c r="B15" s="70"/>
      <c r="C15" s="70"/>
      <c r="D15" s="70">
        <v>46</v>
      </c>
      <c r="E15" s="70"/>
      <c r="F15" s="70">
        <v>31</v>
      </c>
      <c r="G15" s="71"/>
      <c r="H15" s="71"/>
      <c r="I15" s="71"/>
      <c r="J15" s="71"/>
      <c r="K15" s="71"/>
      <c r="L15" s="71"/>
      <c r="M15" s="72"/>
    </row>
    <row r="16" spans="1:13" s="48" customFormat="1" ht="25.5">
      <c r="A16" s="69" t="s">
        <v>170</v>
      </c>
      <c r="B16" s="70"/>
      <c r="C16" s="70"/>
      <c r="D16" s="70">
        <v>49</v>
      </c>
      <c r="E16" s="70"/>
      <c r="F16" s="70">
        <v>29</v>
      </c>
      <c r="G16" s="71"/>
      <c r="H16" s="71"/>
      <c r="I16" s="71"/>
      <c r="J16" s="71"/>
      <c r="K16" s="71"/>
      <c r="L16" s="71"/>
      <c r="M16" s="72"/>
    </row>
    <row r="17" spans="1:13" s="48" customFormat="1" ht="15.75" thickBot="1">
      <c r="A17" s="73" t="s">
        <v>157</v>
      </c>
      <c r="B17" s="78"/>
      <c r="C17" s="78"/>
      <c r="D17" s="78"/>
      <c r="E17" s="78"/>
      <c r="F17" s="78"/>
      <c r="G17" s="79"/>
      <c r="H17" s="79"/>
      <c r="I17" s="79"/>
      <c r="J17" s="79"/>
      <c r="K17" s="79"/>
      <c r="L17" s="79"/>
      <c r="M17" s="80"/>
    </row>
    <row r="18" spans="1:13">
      <c r="A18" s="53"/>
      <c r="B18" s="53"/>
      <c r="C18" s="53"/>
      <c r="D18" s="53"/>
      <c r="E18" s="53"/>
      <c r="F18" s="4"/>
      <c r="G18" s="54"/>
      <c r="H18" s="54"/>
      <c r="I18" s="54"/>
      <c r="J18" s="54"/>
      <c r="K18" s="54"/>
      <c r="L18" s="54"/>
      <c r="M18" s="54"/>
    </row>
    <row r="19" spans="1:13">
      <c r="A19" s="55" t="s">
        <v>99</v>
      </c>
      <c r="B19" s="4">
        <f t="shared" ref="B19:M19" si="0">SUM(B7:B17)</f>
        <v>0</v>
      </c>
      <c r="C19" s="4">
        <f t="shared" si="0"/>
        <v>0</v>
      </c>
      <c r="D19" s="4">
        <f t="shared" si="0"/>
        <v>312</v>
      </c>
      <c r="E19" s="4">
        <f t="shared" si="0"/>
        <v>0</v>
      </c>
      <c r="F19" s="4">
        <f t="shared" si="0"/>
        <v>443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</row>
    <row r="20" spans="1:13">
      <c r="A20" s="55" t="s">
        <v>100</v>
      </c>
      <c r="B20" s="4">
        <f>SUM(B19:M19)</f>
        <v>755</v>
      </c>
      <c r="C20" s="4"/>
      <c r="D20" s="4"/>
      <c r="E20" s="4"/>
      <c r="F20" s="4"/>
      <c r="G20" s="54"/>
      <c r="H20" s="54"/>
      <c r="I20" s="54"/>
      <c r="J20" s="54"/>
      <c r="K20" s="54"/>
      <c r="L20" s="54"/>
      <c r="M20" s="54"/>
    </row>
    <row r="21" spans="1:13">
      <c r="A21" s="53" t="s">
        <v>101</v>
      </c>
      <c r="B21" s="53"/>
      <c r="C21" s="53"/>
      <c r="D21" s="53"/>
      <c r="E21" s="53"/>
      <c r="F21" s="4"/>
      <c r="G21" s="54"/>
      <c r="H21" s="54"/>
      <c r="I21" s="54"/>
      <c r="J21" s="54"/>
      <c r="K21" s="54"/>
      <c r="L21" s="54"/>
      <c r="M21" s="54"/>
    </row>
  </sheetData>
  <mergeCells count="8">
    <mergeCell ref="K1:L1"/>
    <mergeCell ref="A3:L3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Загальна інформація</vt:lpstr>
      <vt:lpstr>Загальні програми</vt:lpstr>
      <vt:lpstr>Спеціальні програми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Юрій Миколайович Жук</dc:creator>
  <dc:description/>
  <cp:lastModifiedBy>Asus</cp:lastModifiedBy>
  <cp:revision>8</cp:revision>
  <cp:lastPrinted>2023-02-03T08:49:43Z</cp:lastPrinted>
  <dcterms:created xsi:type="dcterms:W3CDTF">2019-12-24T16:25:52Z</dcterms:created>
  <dcterms:modified xsi:type="dcterms:W3CDTF">2023-02-27T09:27:20Z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