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332" windowHeight="10956" tabRatio="735"/>
  </bookViews>
  <sheets>
    <sheet name="Загальна інформація" sheetId="6" r:id="rId1"/>
    <sheet name="Загальні програми" sheetId="5" r:id="rId2"/>
    <sheet name="Спеціальні програми" sheetId="4" r:id="rId3"/>
  </sheets>
  <definedNames>
    <definedName name="_xlnm._FilterDatabase" localSheetId="1" hidden="1">'Загальні програми'!$A$7:$S$79</definedName>
    <definedName name="_xlnm.Print_Titles" localSheetId="1">'Загальні програми'!$6:$7</definedName>
    <definedName name="_xlnm.Print_Area" localSheetId="1">'Загальні програми'!$A$1:$S$89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" i="6"/>
  <c r="C10"/>
  <c r="N86" i="5"/>
  <c r="C73" i="6" l="1"/>
  <c r="C63"/>
  <c r="C51"/>
  <c r="C44"/>
  <c r="C39"/>
  <c r="E35"/>
  <c r="D35"/>
  <c r="C35"/>
  <c r="E31"/>
  <c r="D31"/>
  <c r="C31"/>
  <c r="E27"/>
  <c r="D27"/>
  <c r="C27"/>
  <c r="E24"/>
  <c r="D24"/>
  <c r="C24"/>
  <c r="E18"/>
  <c r="D18"/>
  <c r="C18"/>
  <c r="E13"/>
  <c r="D9"/>
  <c r="C9"/>
  <c r="D23" l="1"/>
  <c r="E23"/>
  <c r="E9"/>
  <c r="C23"/>
  <c r="B86" i="5"/>
  <c r="C86"/>
  <c r="D86"/>
  <c r="E86"/>
  <c r="F86"/>
  <c r="G86"/>
  <c r="H86"/>
  <c r="I86"/>
  <c r="J86"/>
  <c r="K86"/>
  <c r="L86"/>
  <c r="M86"/>
  <c r="O86"/>
  <c r="P86"/>
  <c r="Q86"/>
  <c r="R86"/>
  <c r="S86"/>
  <c r="B87" l="1"/>
  <c r="M19" i="4"/>
  <c r="L19"/>
  <c r="K19"/>
  <c r="J19"/>
  <c r="I19"/>
  <c r="H19"/>
  <c r="G19"/>
  <c r="F19"/>
  <c r="E19"/>
  <c r="D19"/>
  <c r="C19"/>
  <c r="B19"/>
  <c r="B20" l="1"/>
</calcChain>
</file>

<file path=xl/sharedStrings.xml><?xml version="1.0" encoding="utf-8"?>
<sst xmlns="http://schemas.openxmlformats.org/spreadsheetml/2006/main" count="254" uniqueCount="206">
  <si>
    <t>ІНФОРМАЦІЙНА КАРТКА</t>
  </si>
  <si>
    <t>ПОКАЗНИКИ</t>
  </si>
  <si>
    <t>І.</t>
  </si>
  <si>
    <t>Кількість осіб, які підвищили кваліфікацію</t>
  </si>
  <si>
    <t>1.1.</t>
  </si>
  <si>
    <t>за категоріями:</t>
  </si>
  <si>
    <t>1.1.1.</t>
  </si>
  <si>
    <t>категорія Б</t>
  </si>
  <si>
    <t>категорія В</t>
  </si>
  <si>
    <t>1.1.2.</t>
  </si>
  <si>
    <t xml:space="preserve">посадові особи місцевого самоврядування </t>
  </si>
  <si>
    <t>IV категорія</t>
  </si>
  <si>
    <t>V категорія</t>
  </si>
  <si>
    <t>VI категорія</t>
  </si>
  <si>
    <t>VII категорія</t>
  </si>
  <si>
    <t>1.1.3.</t>
  </si>
  <si>
    <t>депутати місцевих рад</t>
  </si>
  <si>
    <t>1.2.</t>
  </si>
  <si>
    <t>за програмами підвищення кваліфікації:</t>
  </si>
  <si>
    <t>1.2.1.</t>
  </si>
  <si>
    <t>професійними (сертифікатними)</t>
  </si>
  <si>
    <t>загальними</t>
  </si>
  <si>
    <t>спеціальними</t>
  </si>
  <si>
    <t>1.2.2.</t>
  </si>
  <si>
    <t>короткостроковими</t>
  </si>
  <si>
    <t>1.3.</t>
  </si>
  <si>
    <t>очна</t>
  </si>
  <si>
    <t>змішана</t>
  </si>
  <si>
    <t>дистанційна</t>
  </si>
  <si>
    <t>ІІ.</t>
  </si>
  <si>
    <t>Кількість викладачів, які залучені до навчання (осіб)</t>
  </si>
  <si>
    <t>2.1.</t>
  </si>
  <si>
    <t>науково-педагогічні працівники:</t>
  </si>
  <si>
    <t>2.1.1.</t>
  </si>
  <si>
    <t>які мають лише досвід викладання</t>
  </si>
  <si>
    <t>2.1.2.</t>
  </si>
  <si>
    <t>які мають вчені звання та/або науковий ступінь</t>
  </si>
  <si>
    <t>2.1.3.</t>
  </si>
  <si>
    <t>мають досвід роботи в державних органах, органах місцевого самоврядування тощо</t>
  </si>
  <si>
    <t>2.2.</t>
  </si>
  <si>
    <t>фахівці, які мають досвід роботи в державних органах, органах місцевого самоврядування</t>
  </si>
  <si>
    <t>2.2.1.</t>
  </si>
  <si>
    <t>які мають лише практичний досвід</t>
  </si>
  <si>
    <t>2.2.2.</t>
  </si>
  <si>
    <t>2.3.</t>
  </si>
  <si>
    <t>представники та експерти інститутів громадянського суспільства</t>
  </si>
  <si>
    <t>2.4.</t>
  </si>
  <si>
    <t>представники та експерти програм (проєктів) міжнародної технічної допомоги</t>
  </si>
  <si>
    <t>ІІІ.</t>
  </si>
  <si>
    <t>Науково-методичне забезпечення підвищення кваліфікації (кількість)</t>
  </si>
  <si>
    <t>3.1.</t>
  </si>
  <si>
    <t>розроблено навчально-методичних посібників</t>
  </si>
  <si>
    <t>3.2.</t>
  </si>
  <si>
    <t>розроблено  програм підвищення кваліфікації</t>
  </si>
  <si>
    <t>з них:</t>
  </si>
  <si>
    <t>3.2.1.</t>
  </si>
  <si>
    <t>загальних професійних (сертифікатних)</t>
  </si>
  <si>
    <t>3.2.2.</t>
  </si>
  <si>
    <t>спеціальних професійних (сертифікатних)</t>
  </si>
  <si>
    <t>3.2.3.</t>
  </si>
  <si>
    <t>загальних короткострокових</t>
  </si>
  <si>
    <t>3.2.4.</t>
  </si>
  <si>
    <t>спеціальних короткострокових</t>
  </si>
  <si>
    <t>ІV.</t>
  </si>
  <si>
    <t xml:space="preserve">Джерела та обсяги фінансування підвищення кваліфікації у закладі післядипломної освіти ( грн.) </t>
  </si>
  <si>
    <t>Всього</t>
  </si>
  <si>
    <t>зокрема:</t>
  </si>
  <si>
    <t>4.1.</t>
  </si>
  <si>
    <t>з державного бюджету</t>
  </si>
  <si>
    <t>4.2.</t>
  </si>
  <si>
    <t>з місцевого бюджету</t>
  </si>
  <si>
    <t>4.3.</t>
  </si>
  <si>
    <t>за кошти міжнародної технічної допомоги (грантів)</t>
  </si>
  <si>
    <t>4.4.</t>
  </si>
  <si>
    <t>з інших надходжень, не заборонених законодавством</t>
  </si>
  <si>
    <t>Напрям підвищення кваліфікації</t>
  </si>
  <si>
    <t>Посадові особи місцевого самоврядування</t>
  </si>
  <si>
    <t>Депутати місцевих рад</t>
  </si>
  <si>
    <t>детінізація доходів</t>
  </si>
  <si>
    <t>Разом :</t>
  </si>
  <si>
    <t>*Усього :</t>
  </si>
  <si>
    <t>*В рамках освітніх програм слухачі проходили навчання за декількома напрямами</t>
  </si>
  <si>
    <t>аналіз та інтерпретація статистичних та просторових даних за допомогою  сучасного програмного забезпечення </t>
  </si>
  <si>
    <t>реформування системи інституційного догляду та виховання дітей, захисту  прав дітей, охорони материнства та дитинства </t>
  </si>
  <si>
    <t>стратегічне планування розвитку регіонів і територіальних громад</t>
  </si>
  <si>
    <t>для державних службовців, вперше призначених на посади державної служби категорії "Б"</t>
  </si>
  <si>
    <t>для державних службовців, вперше призначених на посади державної служби категорії "В"</t>
  </si>
  <si>
    <t>для державних службовців, які займають посади державної служби категорії "Б" (раз на три роки)</t>
  </si>
  <si>
    <t>для державних службовців, які займають посади державної служби категорії "В" (раз на три роки)</t>
  </si>
  <si>
    <t>для посадових осіб  місцевого самоврядування, вперше призначених на посади в органах місцевого самоврядування</t>
  </si>
  <si>
    <t>для посадових осіб місцевого самоврядування, які займають посади в органах місцевого самоврядування (раз на три роки)</t>
  </si>
  <si>
    <t>короткострокові</t>
  </si>
  <si>
    <t>професійні програми</t>
  </si>
  <si>
    <t>модулі професійних програм</t>
  </si>
  <si>
    <t>1.4.</t>
  </si>
  <si>
    <t>Кількість осіб, які підвищили кваліфікацію, за ознакою статі:</t>
  </si>
  <si>
    <t>Кількість осіб, які підвищили кваліфікацію, за формою навчання:</t>
  </si>
  <si>
    <t>жіноча</t>
  </si>
  <si>
    <t>чоловіча</t>
  </si>
  <si>
    <r>
      <t xml:space="preserve">Вакжіть </t>
    </r>
    <r>
      <rPr>
        <b/>
        <sz val="11"/>
        <color rgb="FF000000"/>
        <rFont val="Calibri"/>
        <family val="2"/>
        <charset val="204"/>
      </rPr>
      <t>10 найбільш затребуваних спеціальних програм</t>
    </r>
    <r>
      <rPr>
        <sz val="11"/>
        <color rgb="FF000000"/>
        <rFont val="Calibri"/>
        <family val="2"/>
        <charset val="204"/>
      </rPr>
      <t>, за якими підвищили кваліфікацію учасники навчання</t>
    </r>
  </si>
  <si>
    <t>інші</t>
  </si>
  <si>
    <t>Напрям/тема спеціальних програм підвищення кваліфікації</t>
  </si>
  <si>
    <t>інші напрями  (за потреби)…..</t>
  </si>
  <si>
    <t xml:space="preserve">про підвищення кваліфікації державних службовців, голів місцевих державних адміністрацій, 
їх перших заступників та заступників, посадових осіб місцевого самоврядування 
та депутатів місцевих рад у 2023 році </t>
  </si>
  <si>
    <t>2023 рік</t>
  </si>
  <si>
    <t>створення безбар’єрного простору</t>
  </si>
  <si>
    <t>провадження волонтерської діяльності</t>
  </si>
  <si>
    <t>для уповноважених осіб з питань запобігання та виявлення корупції</t>
  </si>
  <si>
    <t>забезпечення післявоєнного відновлення та розвитку України</t>
  </si>
  <si>
    <t>запобігання корупції та забезпечення доброчесності</t>
  </si>
  <si>
    <t>застосування міжнародного гуманітарного права в умовах збройного конфлікту</t>
  </si>
  <si>
    <t>нові засади здійснення адміністративної процедури</t>
  </si>
  <si>
    <t>удосконалення рівня володіння іноземною мовою, яка є офіційною мовою Ради Європи</t>
  </si>
  <si>
    <t>для голів місцевих державних (військових) адміністрацій, їх перших заступників та заступників (не рідше одного разу на три роки)</t>
  </si>
  <si>
    <t>державних службовців, до повноважень яких належать питання
представлення інтересів України на міжнародній арені та розвитку туризму в Україні</t>
  </si>
  <si>
    <t>державних службовців, які забезпечують планування, координацію, проведення моніторингу та підготовку звітності щодо виконання зобов’язань України у сфері європейської інтеграції, а також наближення законодавства України до права Європейського Союзу (acquis ЄС)</t>
  </si>
  <si>
    <t>працівників, до функціональних обов’язків яких належить питання щодо детінізації доходів та відносин у сфері зайнятості населення</t>
  </si>
  <si>
    <t>працівників служб управління персоналом</t>
  </si>
  <si>
    <t>уповноважених осіб з питань запобігання та виявлення корупції</t>
  </si>
  <si>
    <t>посадових осіб органів місцевого самоврядування, відповідальних
за публікацію відкритих даних</t>
  </si>
  <si>
    <t>Пріоритетні напрями (теми) підвищення кваліфікації за загальними
короткостроковими програмами:</t>
  </si>
  <si>
    <t>Пріоритетні напрями (теми) підвищення кваліфікації за загальними
короткостроковими програмами для категорій осіб:</t>
  </si>
  <si>
    <t>Пріоритетні напрями (теми) підвищення кваліфікації за загальними
професійними (сертифікатними) програмами підвищення кваліфікації:</t>
  </si>
  <si>
    <t>ведення переговорів, медіація</t>
  </si>
  <si>
    <t>вивчення порядку денного «Жінки, мир, безпека»</t>
  </si>
  <si>
    <t>впровадження змін та прийняття ефективних рішень (напрям підвищення кваліфікації для державних службовців, які займають посади державної служби категорії «Б»)</t>
  </si>
  <si>
    <t>впровадження стандартів захисту персональних даних</t>
  </si>
  <si>
    <t>деокупація та реінтеграція тимчасово окупованої території та управління деокупованою територією</t>
  </si>
  <si>
    <t>державна гендерна політика</t>
  </si>
  <si>
    <t>державна політика цифрового розвитку</t>
  </si>
  <si>
    <t>доступ до публічної інформації</t>
  </si>
  <si>
    <t>дотримання прав людини та протидія дискримінації</t>
  </si>
  <si>
    <t>електронне урядування та електронна демократія</t>
  </si>
  <si>
    <t>євроатлантична інтеграція та інформаційна взаємодія (комунікація)</t>
  </si>
  <si>
    <t>європейська інтеграція</t>
  </si>
  <si>
    <t>забезпечення національної стійкості</t>
  </si>
  <si>
    <t>забезпечення прав та інтересів осіб з інвалідністю, вивчення положень Конвенції про права осіб з інвалідністю, питання універсального дизайну і доступності тощо</t>
  </si>
  <si>
    <t>забезпечення рівних прав та можливостей жінок і чоловіків (гендерна рівність, проведення гендерно-правової експертизи, гендерних аудитів)</t>
  </si>
  <si>
    <t>запобігання і протидія торгівлі людьми</t>
  </si>
  <si>
    <t>зміна клімату</t>
  </si>
  <si>
    <t>кібербезпека</t>
  </si>
  <si>
    <t>комунікація та взаємодія</t>
  </si>
  <si>
    <t>проєктний менеджмент</t>
  </si>
  <si>
    <t>розвиток лідерського потенціалу</t>
  </si>
  <si>
    <t>соціально відповідальний бізнес</t>
  </si>
  <si>
    <t>сприйняття змін (напрям підвищення кваліфікації для державних
службовців, які займають посади державної служби категорії «В»)</t>
  </si>
  <si>
    <t>стратегічне управління та планування</t>
  </si>
  <si>
    <t>стратегічні комунікації;</t>
  </si>
  <si>
    <t>державна політика у сфері розвитку місцевого самоврядування та
територіальної організації влади</t>
  </si>
  <si>
    <t>транскордонне співробітництво</t>
  </si>
  <si>
    <t>удосконалення рівня володіння державною мовою</t>
  </si>
  <si>
    <t>управління державними інвестиціями, зокрема щодо зокрема щодо аналізу витрат і вигод</t>
  </si>
  <si>
    <t>управління ефективністю та розвиток людських ресурсів (напрям
підвищення кваліфікації для державних службовців, які займають посади державної служби категорії «А»)</t>
  </si>
  <si>
    <t>управління змінами та прийняття ефективних рішень (напрям підвищення кваліфікації для державних службовців, які займають посади державної служби категорії «А»)</t>
  </si>
  <si>
    <t>управління персоналом та управління результативністю (напрям
підвищення кваліфікації для державних службовців, які займають посади державної служби категорії «А» та «Б»)</t>
  </si>
  <si>
    <t>цифрова грамотність</t>
  </si>
  <si>
    <t>організація діяльності голів місцевих державних (військових) адміністрацій, їх перших заступників та заступників в умовах реформ (лідерство, етика та доброчесність; управління державною службою в місцевій державних (військових) адміністрації)</t>
  </si>
  <si>
    <t>нормопроектувальна техніка та впровадження системи «RBM – управління, орієнтоване на результат» у сфері регіональної політики</t>
  </si>
  <si>
    <t>проведення моніторингу та оцінювання проєктів, що реалізуються
за бюджетні кошти, методика оцінювання проєктів, визначення їх сильних та слабких сторін, аналіз ризиків, оцінка впливу на вигодонабувачів</t>
  </si>
  <si>
    <t>рівні права та можливості жінок і чоловіків (гендерна рівність);</t>
  </si>
  <si>
    <t>співробітництво з міжнародними фінансовими організаціями, підготовка необхідних документів для участі під час виконання програм і реалізація проєктів міжнародних фінансових організацій</t>
  </si>
  <si>
    <t>управління персоналом в органах місцевого самоврядування</t>
  </si>
  <si>
    <t>забезпечення прав і свобод людини</t>
  </si>
  <si>
    <t>співробітництво територіальних громад</t>
  </si>
  <si>
    <t>інформаційна безпека, щодо гібридних загроз, боротьби з дезінформацією та маніпулятивним контентом</t>
  </si>
  <si>
    <t xml:space="preserve">державні службовці </t>
  </si>
  <si>
    <r>
      <t>інш</t>
    </r>
    <r>
      <rPr>
        <b/>
        <sz val="11"/>
        <color theme="1"/>
        <rFont val="Calibri"/>
        <family val="2"/>
        <charset val="204"/>
      </rPr>
      <t>і учасники навчання</t>
    </r>
  </si>
  <si>
    <t>інші працівники органів виконавчої влади, органів місцевого
самоврядування, державних підприємств, установ і організацій</t>
  </si>
  <si>
    <t>за типовими програмами підвищення кваліфікації</t>
  </si>
  <si>
    <t>за професійними (сертифікатними)</t>
  </si>
  <si>
    <t xml:space="preserve">за короткостроковими </t>
  </si>
  <si>
    <t>за програмами, розробленими на основі типових програм підвищення кваліфікації</t>
  </si>
  <si>
    <t>1.5.</t>
  </si>
  <si>
    <t>1.5.1.</t>
  </si>
  <si>
    <t>1.5.2.</t>
  </si>
  <si>
    <t>1.5.3.</t>
  </si>
  <si>
    <t>1.6.</t>
  </si>
  <si>
    <t>1.6.1.</t>
  </si>
  <si>
    <t>1.6.2.</t>
  </si>
  <si>
    <t>3.2.1.1.</t>
  </si>
  <si>
    <t>в тому числі розроблених на основі типових програм підвищення кваліфікації</t>
  </si>
  <si>
    <t>3.2.3.1</t>
  </si>
  <si>
    <t xml:space="preserve">Державні службовці місцевих державних адміністрацій </t>
  </si>
  <si>
    <t xml:space="preserve">Місцеві державні адміністрації </t>
  </si>
  <si>
    <t>Органи місцевого самоврядування</t>
  </si>
  <si>
    <t>Центральні органи виконавчої влади (міністерства,  інші центральні органи виконавчої влади та їх територіальні органи)</t>
  </si>
  <si>
    <t>голови місцевих держадміністрацій, їх перші заступники та заступники</t>
  </si>
  <si>
    <t>Голови місцевих держадміністрацій, їх перші заступники та заступники</t>
  </si>
  <si>
    <t>Державні службовці міністерств,  інших центральних органів виконавчої влади та їх територіальних органів</t>
  </si>
  <si>
    <t xml:space="preserve"> Інші працівники органів виконавчої влади, органів місцевого самоврядування, державних підприємств, установ і організацій</t>
  </si>
  <si>
    <r>
      <t xml:space="preserve">у державному закладі післядипломної освіти "Тернопільський регіональний центр підвищення кваліфікації"
</t>
    </r>
    <r>
      <rPr>
        <sz val="10"/>
        <rFont val="Times New Roman"/>
        <family val="1"/>
        <charset val="204"/>
      </rPr>
      <t>(найменування закладу післядипломної освіти)</t>
    </r>
  </si>
  <si>
    <t>Актуальні питання з реалізації державної політики у сфері цивільного захисту населення</t>
  </si>
  <si>
    <t>Особливості бюджетного процесу в умовах воєнного стану</t>
  </si>
  <si>
    <t>Актуальні питання соціально-правового захисту дітей в умовах невизначеного  стану: нормативно-правове регулювання та практика застосування</t>
  </si>
  <si>
    <t>Соціальний захист внутрішньо переміщених осіб</t>
  </si>
  <si>
    <t>Актуальні питання щодо забезпечення якості освіти в області</t>
  </si>
  <si>
    <t>Актуальні питання організації роботи з розгляду звернень громадян в умовах воєнного стану</t>
  </si>
  <si>
    <t xml:space="preserve">Організаційно-правові питання функціонування органів місцевого самоврядування  старост, сільських, селищних та міських голів  (їх заступників) </t>
  </si>
  <si>
    <t>Організаційно-правові та практичні аспекти здійснення мобілізаційної роботи в умовах воєнного стану та особливого періоду</t>
  </si>
  <si>
    <t>Підготовка проектів регуляторних актів відповідно до норм чинного законодавства в умовах воєнного стану</t>
  </si>
  <si>
    <t>Практичні аспекти роботи органів місцевого самоврядування у галузі земельних відносин в умовах воєнного стану</t>
  </si>
  <si>
    <r>
      <t xml:space="preserve">ЗВІТНА ІНФОРМАЦІЯ
щодо кількості державних службовців, голів місцевих державних адміністрацій, їх перших заступників та заступників,
посадових осіб місцевого самоврядування та депутатів місцевих рад, які підвищили кваліфікацію у 2023 році
</t>
    </r>
    <r>
      <rPr>
        <b/>
        <sz val="11"/>
        <color rgb="FF000000"/>
        <rFont val="Calibri"/>
        <family val="2"/>
        <charset val="204"/>
      </rPr>
      <t>за спеціальними програмами</t>
    </r>
    <r>
      <rPr>
        <sz val="11"/>
        <color rgb="FF000000"/>
        <rFont val="Calibri"/>
        <family val="2"/>
        <charset val="204"/>
      </rPr>
      <t xml:space="preserve">
у  державному закладі післядипломної освіти „Тернопільський регіональний центр підвищення кваліфікації ”
(найменування закладу післядипломної освіти)
</t>
    </r>
  </si>
  <si>
    <r>
      <t xml:space="preserve">ЗВІТНА ІНФОРМАЦІЯ
щодо кількості державних службовців, голів місцевих державних адміністрацій, їх перших заступників та заступників,
посадових осіб місцевого самоврядування та депутатів місцевих рад, які підвищили кваліфікацію у 2023 році
</t>
    </r>
    <r>
      <rPr>
        <b/>
        <sz val="11"/>
        <color rgb="FF000000"/>
        <rFont val="Calibri"/>
        <family val="2"/>
        <charset val="204"/>
      </rPr>
      <t>за загальними програмами</t>
    </r>
    <r>
      <rPr>
        <sz val="11"/>
        <color rgb="FF000000"/>
        <rFont val="Calibri"/>
        <family val="2"/>
        <charset val="204"/>
      </rPr>
      <t xml:space="preserve">
у державному закладі післядипломної освіти"Тернопільський регіональний центр підвищення кваліфікації"
(найменування закладу післядипломної освіти)
</t>
    </r>
  </si>
  <si>
    <r>
      <t xml:space="preserve">Додаток № 1
до листа від </t>
    </r>
    <r>
      <rPr>
        <u/>
        <sz val="11"/>
        <color rgb="FF000000"/>
        <rFont val="Calibri"/>
        <family val="2"/>
        <charset val="204"/>
      </rPr>
      <t xml:space="preserve"> 16.02.2024</t>
    </r>
    <r>
      <rPr>
        <sz val="11"/>
        <color rgb="FF000000"/>
        <rFont val="Calibri"/>
        <family val="2"/>
        <charset val="204"/>
      </rPr>
      <t xml:space="preserve"> року № 01-06/2/36</t>
    </r>
  </si>
  <si>
    <r>
      <t xml:space="preserve">Додаток № 3   до листа від  16.02.2024 року № 01-06/2/36
до листа від </t>
    </r>
    <r>
      <rPr>
        <u/>
        <sz val="11"/>
        <color rgb="FF000000"/>
        <rFont val="Calibri"/>
        <family val="2"/>
        <charset val="204"/>
      </rPr>
      <t xml:space="preserve">                   2024</t>
    </r>
    <r>
      <rPr>
        <sz val="11"/>
        <color rgb="FF000000"/>
        <rFont val="Calibri"/>
        <family val="2"/>
        <charset val="204"/>
      </rPr>
      <t xml:space="preserve"> року № ___</t>
    </r>
  </si>
  <si>
    <r>
      <t xml:space="preserve">Додаток № 2 до листа від  16.02.2024 року № 01-06/2/36
до листа від </t>
    </r>
    <r>
      <rPr>
        <u/>
        <sz val="11"/>
        <color rgb="FF000000"/>
        <rFont val="Calibri"/>
        <family val="2"/>
        <charset val="204"/>
      </rPr>
      <t xml:space="preserve">                   2024</t>
    </r>
    <r>
      <rPr>
        <sz val="11"/>
        <color rgb="FF000000"/>
        <rFont val="Calibri"/>
        <family val="2"/>
        <charset val="204"/>
      </rPr>
      <t xml:space="preserve"> року № ___</t>
    </r>
  </si>
</sst>
</file>

<file path=xl/styles.xml><?xml version="1.0" encoding="utf-8"?>
<styleSheet xmlns="http://schemas.openxmlformats.org/spreadsheetml/2006/main">
  <numFmts count="2">
    <numFmt numFmtId="164" formatCode="#,##0.00\ _₴"/>
    <numFmt numFmtId="165" formatCode="#,##0.00&quot;   &quot;"/>
  </numFmts>
  <fonts count="18"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D9D9D9"/>
      </patternFill>
    </fill>
    <fill>
      <patternFill patternType="solid">
        <fgColor rgb="FFC5E0B4"/>
        <bgColor rgb="FFD9D9D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D9D9D9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0" borderId="0" xfId="0" applyFont="1"/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5" fillId="0" borderId="0" xfId="0" applyFont="1"/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6" fillId="3" borderId="8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8" fillId="0" borderId="0" xfId="0" applyFont="1"/>
    <xf numFmtId="0" fontId="0" fillId="0" borderId="14" xfId="0" applyBorder="1" applyAlignment="1">
      <alignment horizontal="center" vertical="top"/>
    </xf>
    <xf numFmtId="165" fontId="6" fillId="3" borderId="1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 wrapText="1"/>
    </xf>
    <xf numFmtId="0" fontId="8" fillId="0" borderId="8" xfId="0" applyFont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top" wrapText="1"/>
    </xf>
    <xf numFmtId="3" fontId="9" fillId="3" borderId="8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9" fillId="0" borderId="16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9" fillId="0" borderId="24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8" fillId="6" borderId="34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0" fillId="0" borderId="35" xfId="0" applyBorder="1"/>
    <xf numFmtId="0" fontId="0" fillId="0" borderId="36" xfId="0" applyBorder="1"/>
    <xf numFmtId="0" fontId="9" fillId="0" borderId="30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8" fillId="6" borderId="38" xfId="0" applyFont="1" applyFill="1" applyBorder="1" applyAlignment="1">
      <alignment vertical="center" wrapText="1"/>
    </xf>
    <xf numFmtId="0" fontId="0" fillId="0" borderId="39" xfId="0" applyBorder="1"/>
    <xf numFmtId="0" fontId="0" fillId="0" borderId="40" xfId="0" applyBorder="1"/>
    <xf numFmtId="0" fontId="9" fillId="0" borderId="44" xfId="0" applyFont="1" applyBorder="1" applyAlignment="1">
      <alignment horizontal="left" vertical="top" wrapText="1"/>
    </xf>
    <xf numFmtId="0" fontId="9" fillId="0" borderId="45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0" fontId="0" fillId="4" borderId="12" xfId="0" applyFill="1" applyBorder="1" applyAlignment="1">
      <alignment horizontal="center"/>
    </xf>
    <xf numFmtId="0" fontId="0" fillId="4" borderId="13" xfId="0" applyFill="1" applyBorder="1"/>
    <xf numFmtId="0" fontId="0" fillId="4" borderId="9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2" xfId="0" applyFill="1" applyBorder="1" applyAlignment="1">
      <alignment vertical="center"/>
    </xf>
    <xf numFmtId="0" fontId="0" fillId="4" borderId="2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12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15" xfId="0" applyFill="1" applyBorder="1"/>
    <xf numFmtId="0" fontId="0" fillId="4" borderId="11" xfId="0" applyFill="1" applyBorder="1"/>
    <xf numFmtId="0" fontId="0" fillId="4" borderId="33" xfId="0" applyFill="1" applyBorder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/>
    </xf>
    <xf numFmtId="0" fontId="16" fillId="0" borderId="8" xfId="0" applyFont="1" applyBorder="1" applyAlignment="1">
      <alignment horizontal="left" vertical="top"/>
    </xf>
    <xf numFmtId="0" fontId="17" fillId="0" borderId="8" xfId="0" applyFont="1" applyBorder="1" applyAlignment="1">
      <alignment horizontal="center" vertical="top"/>
    </xf>
    <xf numFmtId="0" fontId="17" fillId="0" borderId="8" xfId="0" applyFont="1" applyBorder="1" applyAlignment="1">
      <alignment horizontal="left" vertical="top"/>
    </xf>
    <xf numFmtId="0" fontId="17" fillId="4" borderId="8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17" fillId="4" borderId="6" xfId="0" applyFont="1" applyFill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13" xfId="0" applyFont="1" applyBorder="1" applyAlignment="1">
      <alignment horizontal="center" vertical="top"/>
    </xf>
    <xf numFmtId="0" fontId="17" fillId="2" borderId="8" xfId="0" applyFont="1" applyFill="1" applyBorder="1" applyAlignment="1">
      <alignment horizontal="center" vertical="top"/>
    </xf>
    <xf numFmtId="0" fontId="17" fillId="2" borderId="9" xfId="0" applyFont="1" applyFill="1" applyBorder="1" applyAlignment="1">
      <alignment horizontal="center" vertical="top"/>
    </xf>
    <xf numFmtId="0" fontId="17" fillId="3" borderId="13" xfId="0" applyFont="1" applyFill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7" fillId="0" borderId="5" xfId="0" applyFont="1" applyBorder="1" applyAlignment="1">
      <alignment horizontal="left" vertical="top"/>
    </xf>
    <xf numFmtId="0" fontId="16" fillId="0" borderId="19" xfId="0" applyFont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7" fillId="2" borderId="6" xfId="0" applyFont="1" applyFill="1" applyBorder="1" applyAlignment="1">
      <alignment horizontal="center" vertical="top"/>
    </xf>
    <xf numFmtId="0" fontId="16" fillId="0" borderId="14" xfId="0" applyFont="1" applyBorder="1" applyAlignment="1">
      <alignment horizontal="center" vertical="top"/>
    </xf>
    <xf numFmtId="0" fontId="17" fillId="0" borderId="10" xfId="0" applyFont="1" applyBorder="1" applyAlignment="1">
      <alignment horizontal="left" vertical="top"/>
    </xf>
    <xf numFmtId="0" fontId="17" fillId="3" borderId="15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6" fillId="0" borderId="3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7" fillId="3" borderId="9" xfId="0" applyFont="1" applyFill="1" applyBorder="1" applyAlignment="1">
      <alignment horizontal="center" vertical="top"/>
    </xf>
    <xf numFmtId="0" fontId="16" fillId="3" borderId="9" xfId="0" applyFont="1" applyFill="1" applyBorder="1" applyAlignment="1">
      <alignment horizontal="center" vertical="top"/>
    </xf>
    <xf numFmtId="0" fontId="17" fillId="7" borderId="9" xfId="0" applyFont="1" applyFill="1" applyBorder="1" applyAlignment="1">
      <alignment horizontal="center" vertical="top"/>
    </xf>
    <xf numFmtId="0" fontId="17" fillId="5" borderId="9" xfId="0" applyFont="1" applyFill="1" applyBorder="1" applyAlignment="1">
      <alignment horizontal="center" vertical="top"/>
    </xf>
    <xf numFmtId="16" fontId="17" fillId="0" borderId="7" xfId="0" applyNumberFormat="1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164" fontId="16" fillId="0" borderId="9" xfId="0" applyNumberFormat="1" applyFont="1" applyBorder="1" applyAlignment="1">
      <alignment horizontal="center" vertical="top"/>
    </xf>
    <xf numFmtId="164" fontId="17" fillId="2" borderId="9" xfId="0" applyNumberFormat="1" applyFont="1" applyFill="1" applyBorder="1" applyAlignment="1">
      <alignment horizontal="center" vertical="top"/>
    </xf>
    <xf numFmtId="165" fontId="17" fillId="3" borderId="9" xfId="0" applyNumberFormat="1" applyFont="1" applyFill="1" applyBorder="1" applyAlignment="1">
      <alignment horizontal="center" vertical="top"/>
    </xf>
    <xf numFmtId="0" fontId="8" fillId="0" borderId="8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16" xfId="0" applyFont="1" applyBorder="1" applyAlignment="1">
      <alignment horizontal="center" vertical="top"/>
    </xf>
    <xf numFmtId="0" fontId="16" fillId="0" borderId="17" xfId="0" applyFont="1" applyBorder="1" applyAlignment="1">
      <alignment horizontal="left" vertical="top"/>
    </xf>
    <xf numFmtId="0" fontId="9" fillId="0" borderId="30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view="pageBreakPreview" topLeftCell="A52" zoomScaleSheetLayoutView="100" zoomScalePageLayoutView="140" workbookViewId="0">
      <selection activeCell="K5" sqref="K5"/>
    </sheetView>
  </sheetViews>
  <sheetFormatPr defaultColWidth="8.6640625" defaultRowHeight="14.4"/>
  <cols>
    <col min="1" max="1" width="9.109375" style="1" customWidth="1"/>
    <col min="2" max="2" width="77.44140625" style="2" customWidth="1"/>
    <col min="3" max="5" width="21.6640625" style="1" customWidth="1"/>
  </cols>
  <sheetData>
    <row r="1" spans="1:6" ht="37.5" customHeight="1">
      <c r="D1" s="170" t="s">
        <v>203</v>
      </c>
      <c r="E1" s="170"/>
      <c r="F1" s="50"/>
    </row>
    <row r="2" spans="1:6" ht="11.25" customHeight="1">
      <c r="C2" s="3"/>
      <c r="D2" s="3"/>
      <c r="E2" s="3"/>
    </row>
    <row r="3" spans="1:6" s="4" customFormat="1" ht="17.399999999999999">
      <c r="A3" s="171" t="s">
        <v>0</v>
      </c>
      <c r="B3" s="171"/>
      <c r="C3" s="171"/>
      <c r="D3" s="171"/>
      <c r="E3" s="171"/>
    </row>
    <row r="4" spans="1:6" s="4" customFormat="1" ht="63" customHeight="1">
      <c r="A4" s="172" t="s">
        <v>103</v>
      </c>
      <c r="B4" s="172"/>
      <c r="C4" s="172"/>
      <c r="D4" s="172"/>
      <c r="E4" s="172"/>
    </row>
    <row r="5" spans="1:6" s="4" customFormat="1" ht="46.5" customHeight="1">
      <c r="A5" s="173" t="s">
        <v>190</v>
      </c>
      <c r="B5" s="173"/>
      <c r="C5" s="173"/>
      <c r="D5" s="173"/>
      <c r="E5" s="173"/>
    </row>
    <row r="7" spans="1:6" ht="105" customHeight="1">
      <c r="A7" s="5"/>
      <c r="B7" s="6" t="s">
        <v>1</v>
      </c>
      <c r="C7" s="127" t="s">
        <v>185</v>
      </c>
      <c r="D7" s="127" t="s">
        <v>183</v>
      </c>
      <c r="E7" s="128" t="s">
        <v>184</v>
      </c>
    </row>
    <row r="8" spans="1:6" s="11" customFormat="1" ht="15" customHeight="1">
      <c r="A8" s="7" t="s">
        <v>2</v>
      </c>
      <c r="B8" s="8" t="s">
        <v>3</v>
      </c>
      <c r="C8" s="9"/>
      <c r="D8" s="9"/>
      <c r="E8" s="10"/>
    </row>
    <row r="9" spans="1:6">
      <c r="A9" s="12" t="s">
        <v>4</v>
      </c>
      <c r="B9" s="13" t="s">
        <v>5</v>
      </c>
      <c r="C9" s="14">
        <f>C10</f>
        <v>262</v>
      </c>
      <c r="D9" s="14">
        <f>D10</f>
        <v>2105</v>
      </c>
      <c r="E9" s="15">
        <f>E13+E18</f>
        <v>1454</v>
      </c>
    </row>
    <row r="10" spans="1:6" s="17" customFormat="1">
      <c r="A10" s="12" t="s">
        <v>6</v>
      </c>
      <c r="B10" s="13" t="s">
        <v>165</v>
      </c>
      <c r="C10" s="14">
        <f>C11+C12</f>
        <v>262</v>
      </c>
      <c r="D10" s="14">
        <f>D11+D12</f>
        <v>2105</v>
      </c>
      <c r="E10" s="16"/>
    </row>
    <row r="11" spans="1:6">
      <c r="A11" s="18"/>
      <c r="B11" s="19" t="s">
        <v>7</v>
      </c>
      <c r="C11" s="20">
        <v>90</v>
      </c>
      <c r="D11" s="20">
        <v>695</v>
      </c>
      <c r="E11" s="21"/>
    </row>
    <row r="12" spans="1:6">
      <c r="A12" s="18"/>
      <c r="B12" s="19" t="s">
        <v>8</v>
      </c>
      <c r="C12" s="20">
        <v>172</v>
      </c>
      <c r="D12" s="20">
        <v>1410</v>
      </c>
      <c r="E12" s="21"/>
    </row>
    <row r="13" spans="1:6" s="17" customFormat="1" ht="15" customHeight="1">
      <c r="A13" s="12" t="s">
        <v>9</v>
      </c>
      <c r="B13" s="13" t="s">
        <v>10</v>
      </c>
      <c r="C13" s="22"/>
      <c r="D13" s="22"/>
      <c r="E13" s="23">
        <f>SUM(E14:E17)</f>
        <v>1454</v>
      </c>
    </row>
    <row r="14" spans="1:6">
      <c r="A14" s="18"/>
      <c r="B14" s="19" t="s">
        <v>11</v>
      </c>
      <c r="C14" s="22"/>
      <c r="D14" s="22"/>
      <c r="E14" s="24">
        <v>5</v>
      </c>
    </row>
    <row r="15" spans="1:6">
      <c r="A15" s="18"/>
      <c r="B15" s="19" t="s">
        <v>12</v>
      </c>
      <c r="C15" s="22"/>
      <c r="D15" s="22"/>
      <c r="E15" s="24">
        <v>346</v>
      </c>
    </row>
    <row r="16" spans="1:6">
      <c r="A16" s="18"/>
      <c r="B16" s="19" t="s">
        <v>13</v>
      </c>
      <c r="C16" s="22"/>
      <c r="D16" s="22"/>
      <c r="E16" s="24">
        <v>729</v>
      </c>
    </row>
    <row r="17" spans="1:5">
      <c r="A17" s="18"/>
      <c r="B17" s="19" t="s">
        <v>14</v>
      </c>
      <c r="C17" s="22"/>
      <c r="D17" s="22"/>
      <c r="E17" s="24">
        <v>374</v>
      </c>
    </row>
    <row r="18" spans="1:5" s="17" customFormat="1">
      <c r="A18" s="12" t="s">
        <v>15</v>
      </c>
      <c r="B18" s="13" t="s">
        <v>166</v>
      </c>
      <c r="C18" s="25">
        <f>C21</f>
        <v>0</v>
      </c>
      <c r="D18" s="25">
        <f>SUM(D20:D21)</f>
        <v>0</v>
      </c>
      <c r="E18" s="23">
        <f>E19+E21</f>
        <v>0</v>
      </c>
    </row>
    <row r="19" spans="1:5" ht="15" customHeight="1">
      <c r="A19" s="18"/>
      <c r="B19" s="38" t="s">
        <v>16</v>
      </c>
      <c r="C19" s="22"/>
      <c r="D19" s="22"/>
      <c r="E19" s="24">
        <v>0</v>
      </c>
    </row>
    <row r="20" spans="1:5">
      <c r="A20" s="18"/>
      <c r="B20" s="38" t="s">
        <v>186</v>
      </c>
      <c r="C20" s="22"/>
      <c r="D20" s="20">
        <v>0</v>
      </c>
      <c r="E20" s="21"/>
    </row>
    <row r="21" spans="1:5" ht="28.8">
      <c r="A21" s="18"/>
      <c r="B21" s="169" t="s">
        <v>167</v>
      </c>
      <c r="C21" s="20">
        <v>0</v>
      </c>
      <c r="D21" s="20">
        <v>0</v>
      </c>
      <c r="E21" s="24">
        <v>0</v>
      </c>
    </row>
    <row r="22" spans="1:5">
      <c r="A22" s="18"/>
      <c r="B22" s="38"/>
      <c r="C22" s="26"/>
      <c r="D22" s="26"/>
      <c r="E22" s="27"/>
    </row>
    <row r="23" spans="1:5">
      <c r="A23" s="12" t="s">
        <v>17</v>
      </c>
      <c r="B23" s="13" t="s">
        <v>18</v>
      </c>
      <c r="C23" s="25">
        <f>C24+C27</f>
        <v>262</v>
      </c>
      <c r="D23" s="25">
        <f>D24+D27</f>
        <v>2105</v>
      </c>
      <c r="E23" s="23">
        <f>E24+E27</f>
        <v>1454</v>
      </c>
    </row>
    <row r="24" spans="1:5" ht="15" customHeight="1">
      <c r="A24" s="12" t="s">
        <v>19</v>
      </c>
      <c r="B24" s="13" t="s">
        <v>20</v>
      </c>
      <c r="C24" s="25">
        <f>C25+C26</f>
        <v>0</v>
      </c>
      <c r="D24" s="25">
        <f>D25+D26</f>
        <v>160</v>
      </c>
      <c r="E24" s="23">
        <f>E25+E26</f>
        <v>124</v>
      </c>
    </row>
    <row r="25" spans="1:5" ht="15" customHeight="1">
      <c r="A25" s="18"/>
      <c r="B25" s="19" t="s">
        <v>21</v>
      </c>
      <c r="C25" s="20"/>
      <c r="D25" s="20">
        <v>160</v>
      </c>
      <c r="E25" s="24">
        <v>124</v>
      </c>
    </row>
    <row r="26" spans="1:5" ht="15" customHeight="1">
      <c r="A26" s="18"/>
      <c r="B26" s="19" t="s">
        <v>22</v>
      </c>
      <c r="C26" s="20"/>
      <c r="D26" s="20">
        <v>0</v>
      </c>
      <c r="E26" s="24">
        <v>0</v>
      </c>
    </row>
    <row r="27" spans="1:5" ht="15" customHeight="1">
      <c r="A27" s="12" t="s">
        <v>23</v>
      </c>
      <c r="B27" s="13" t="s">
        <v>24</v>
      </c>
      <c r="C27" s="25">
        <f>C28+C29</f>
        <v>262</v>
      </c>
      <c r="D27" s="25">
        <f>D28+D29</f>
        <v>1945</v>
      </c>
      <c r="E27" s="23">
        <f>E28+E29</f>
        <v>1330</v>
      </c>
    </row>
    <row r="28" spans="1:5" ht="15" customHeight="1">
      <c r="A28" s="18"/>
      <c r="B28" s="19" t="s">
        <v>21</v>
      </c>
      <c r="C28" s="20">
        <v>147</v>
      </c>
      <c r="D28" s="20">
        <v>1282</v>
      </c>
      <c r="E28" s="24">
        <v>654</v>
      </c>
    </row>
    <row r="29" spans="1:5">
      <c r="A29" s="18"/>
      <c r="B29" s="19" t="s">
        <v>22</v>
      </c>
      <c r="C29" s="20">
        <v>115</v>
      </c>
      <c r="D29" s="20">
        <v>663</v>
      </c>
      <c r="E29" s="24">
        <v>676</v>
      </c>
    </row>
    <row r="30" spans="1:5">
      <c r="A30" s="80"/>
      <c r="B30" s="19"/>
      <c r="C30" s="26"/>
      <c r="D30" s="28"/>
      <c r="E30" s="29"/>
    </row>
    <row r="31" spans="1:5" s="81" customFormat="1">
      <c r="A31" s="129" t="s">
        <v>25</v>
      </c>
      <c r="B31" s="130" t="s">
        <v>168</v>
      </c>
      <c r="C31" s="129">
        <f>C32+C33</f>
        <v>0</v>
      </c>
      <c r="D31" s="129">
        <f t="shared" ref="D31:E31" si="0">D32+D33</f>
        <v>0</v>
      </c>
      <c r="E31" s="129">
        <f t="shared" si="0"/>
        <v>0</v>
      </c>
    </row>
    <row r="32" spans="1:5" s="82" customFormat="1" ht="15.75" customHeight="1">
      <c r="A32" s="131"/>
      <c r="B32" s="132" t="s">
        <v>169</v>
      </c>
      <c r="C32" s="133"/>
      <c r="D32" s="134"/>
      <c r="E32" s="135"/>
    </row>
    <row r="33" spans="1:5" s="82" customFormat="1" ht="15.75" customHeight="1">
      <c r="A33" s="131"/>
      <c r="B33" s="132" t="s">
        <v>170</v>
      </c>
      <c r="C33" s="133"/>
      <c r="D33" s="134"/>
      <c r="E33" s="135"/>
    </row>
    <row r="34" spans="1:5" s="82" customFormat="1" ht="15.75" customHeight="1">
      <c r="A34" s="131"/>
      <c r="B34" s="132"/>
      <c r="C34" s="131"/>
      <c r="D34" s="136"/>
      <c r="E34" s="137"/>
    </row>
    <row r="35" spans="1:5" s="81" customFormat="1" ht="15.75" customHeight="1">
      <c r="A35" s="129" t="s">
        <v>94</v>
      </c>
      <c r="B35" s="130" t="s">
        <v>171</v>
      </c>
      <c r="C35" s="129">
        <f>C36+C37</f>
        <v>0</v>
      </c>
      <c r="D35" s="129">
        <f t="shared" ref="D35:E35" si="1">D36+D37</f>
        <v>17</v>
      </c>
      <c r="E35" s="129">
        <f t="shared" si="1"/>
        <v>16</v>
      </c>
    </row>
    <row r="36" spans="1:5" s="82" customFormat="1" ht="15.75" customHeight="1">
      <c r="A36" s="131"/>
      <c r="B36" s="132" t="s">
        <v>169</v>
      </c>
      <c r="C36" s="133"/>
      <c r="D36" s="134"/>
      <c r="E36" s="135"/>
    </row>
    <row r="37" spans="1:5" s="82" customFormat="1" ht="15.75" customHeight="1">
      <c r="A37" s="131"/>
      <c r="B37" s="132" t="s">
        <v>170</v>
      </c>
      <c r="C37" s="133"/>
      <c r="D37" s="134">
        <v>17</v>
      </c>
      <c r="E37" s="135">
        <v>16</v>
      </c>
    </row>
    <row r="38" spans="1:5" s="82" customFormat="1" ht="15.75" customHeight="1">
      <c r="A38" s="131"/>
      <c r="B38" s="132"/>
      <c r="C38" s="131"/>
      <c r="D38" s="136"/>
      <c r="E38" s="137"/>
    </row>
    <row r="39" spans="1:5">
      <c r="A39" s="138" t="s">
        <v>172</v>
      </c>
      <c r="B39" s="139" t="s">
        <v>96</v>
      </c>
      <c r="C39" s="140">
        <f>C40+C41+C42</f>
        <v>3821</v>
      </c>
      <c r="D39" s="141"/>
      <c r="E39" s="142"/>
    </row>
    <row r="40" spans="1:5">
      <c r="A40" s="138" t="s">
        <v>173</v>
      </c>
      <c r="B40" s="132" t="s">
        <v>26</v>
      </c>
      <c r="C40" s="143">
        <v>118</v>
      </c>
      <c r="D40" s="141"/>
      <c r="E40" s="142"/>
    </row>
    <row r="41" spans="1:5">
      <c r="A41" s="138" t="s">
        <v>174</v>
      </c>
      <c r="B41" s="132" t="s">
        <v>27</v>
      </c>
      <c r="C41" s="143">
        <v>0</v>
      </c>
      <c r="D41" s="141"/>
      <c r="E41" s="142"/>
    </row>
    <row r="42" spans="1:5">
      <c r="A42" s="138" t="s">
        <v>175</v>
      </c>
      <c r="B42" s="132" t="s">
        <v>28</v>
      </c>
      <c r="C42" s="143">
        <v>3703</v>
      </c>
      <c r="D42" s="141"/>
      <c r="E42" s="142"/>
    </row>
    <row r="43" spans="1:5">
      <c r="A43" s="144"/>
      <c r="B43" s="145"/>
      <c r="C43" s="136"/>
      <c r="D43" s="136"/>
      <c r="E43" s="137"/>
    </row>
    <row r="44" spans="1:5">
      <c r="A44" s="144" t="s">
        <v>176</v>
      </c>
      <c r="B44" s="139" t="s">
        <v>95</v>
      </c>
      <c r="C44" s="146">
        <f>C45+C46</f>
        <v>3820</v>
      </c>
      <c r="D44" s="147"/>
      <c r="E44" s="148"/>
    </row>
    <row r="45" spans="1:5">
      <c r="A45" s="138" t="s">
        <v>177</v>
      </c>
      <c r="B45" s="132" t="s">
        <v>97</v>
      </c>
      <c r="C45" s="143">
        <v>3118</v>
      </c>
      <c r="D45" s="141"/>
      <c r="E45" s="142"/>
    </row>
    <row r="46" spans="1:5" ht="15" thickBot="1">
      <c r="A46" s="149" t="s">
        <v>178</v>
      </c>
      <c r="B46" s="150" t="s">
        <v>98</v>
      </c>
      <c r="C46" s="151">
        <v>702</v>
      </c>
      <c r="D46" s="152"/>
      <c r="E46" s="153"/>
    </row>
    <row r="47" spans="1:5" ht="15" thickBot="1">
      <c r="A47" s="154"/>
      <c r="B47" s="155"/>
      <c r="C47" s="154"/>
      <c r="D47" s="154"/>
      <c r="E47" s="154"/>
    </row>
    <row r="48" spans="1:5" ht="15" thickBot="1">
      <c r="A48" s="174"/>
      <c r="B48" s="175" t="s">
        <v>1</v>
      </c>
      <c r="C48" s="156"/>
      <c r="D48" s="154"/>
      <c r="E48" s="154"/>
    </row>
    <row r="49" spans="1:5" ht="15.6" thickTop="1" thickBot="1">
      <c r="A49" s="174"/>
      <c r="B49" s="175"/>
      <c r="C49" s="157" t="s">
        <v>104</v>
      </c>
      <c r="D49" s="154"/>
      <c r="E49" s="154"/>
    </row>
    <row r="50" spans="1:5" ht="15" customHeight="1" thickTop="1">
      <c r="A50" s="144" t="s">
        <v>29</v>
      </c>
      <c r="B50" s="139" t="s">
        <v>30</v>
      </c>
      <c r="C50" s="142"/>
      <c r="D50" s="154"/>
      <c r="E50" s="154"/>
    </row>
    <row r="51" spans="1:5" ht="15" customHeight="1">
      <c r="A51" s="138" t="s">
        <v>31</v>
      </c>
      <c r="B51" s="130" t="s">
        <v>32</v>
      </c>
      <c r="C51" s="158">
        <f>C52+C53+C54</f>
        <v>29</v>
      </c>
      <c r="D51" s="154"/>
      <c r="E51" s="154"/>
    </row>
    <row r="52" spans="1:5">
      <c r="A52" s="159" t="s">
        <v>33</v>
      </c>
      <c r="B52" s="132" t="s">
        <v>34</v>
      </c>
      <c r="C52" s="160">
        <v>0</v>
      </c>
      <c r="D52" s="154"/>
      <c r="E52" s="154"/>
    </row>
    <row r="53" spans="1:5">
      <c r="A53" s="159" t="s">
        <v>35</v>
      </c>
      <c r="B53" s="132" t="s">
        <v>36</v>
      </c>
      <c r="C53" s="160">
        <v>27</v>
      </c>
      <c r="D53" s="154"/>
      <c r="E53" s="154"/>
    </row>
    <row r="54" spans="1:5">
      <c r="A54" s="159" t="s">
        <v>37</v>
      </c>
      <c r="B54" s="132" t="s">
        <v>38</v>
      </c>
      <c r="C54" s="160">
        <v>2</v>
      </c>
      <c r="D54" s="154"/>
      <c r="E54" s="154"/>
    </row>
    <row r="55" spans="1:5" ht="15" customHeight="1">
      <c r="A55" s="138" t="s">
        <v>39</v>
      </c>
      <c r="B55" s="130" t="s">
        <v>40</v>
      </c>
      <c r="C55" s="158">
        <v>70</v>
      </c>
      <c r="D55" s="154"/>
      <c r="E55" s="154"/>
    </row>
    <row r="56" spans="1:5">
      <c r="A56" s="159" t="s">
        <v>41</v>
      </c>
      <c r="B56" s="132" t="s">
        <v>42</v>
      </c>
      <c r="C56" s="160">
        <v>69</v>
      </c>
      <c r="D56" s="154"/>
      <c r="E56" s="154"/>
    </row>
    <row r="57" spans="1:5">
      <c r="A57" s="159" t="s">
        <v>43</v>
      </c>
      <c r="B57" s="132" t="s">
        <v>36</v>
      </c>
      <c r="C57" s="160">
        <v>1</v>
      </c>
      <c r="D57" s="154"/>
      <c r="E57" s="154"/>
    </row>
    <row r="58" spans="1:5">
      <c r="A58" s="138" t="s">
        <v>44</v>
      </c>
      <c r="B58" s="130" t="s">
        <v>45</v>
      </c>
      <c r="C58" s="161">
        <v>1</v>
      </c>
      <c r="D58" s="154"/>
      <c r="E58" s="154"/>
    </row>
    <row r="59" spans="1:5">
      <c r="A59" s="138" t="s">
        <v>46</v>
      </c>
      <c r="B59" s="130" t="s">
        <v>47</v>
      </c>
      <c r="C59" s="161">
        <v>1</v>
      </c>
      <c r="D59" s="154"/>
      <c r="E59" s="154"/>
    </row>
    <row r="60" spans="1:5">
      <c r="A60" s="159"/>
      <c r="B60" s="132"/>
      <c r="C60" s="142"/>
      <c r="D60" s="154"/>
      <c r="E60" s="154"/>
    </row>
    <row r="61" spans="1:5">
      <c r="A61" s="138" t="s">
        <v>48</v>
      </c>
      <c r="B61" s="130" t="s">
        <v>49</v>
      </c>
      <c r="C61" s="142"/>
      <c r="D61" s="154"/>
      <c r="E61" s="154"/>
    </row>
    <row r="62" spans="1:5" ht="15" customHeight="1">
      <c r="A62" s="159" t="s">
        <v>50</v>
      </c>
      <c r="B62" s="132" t="s">
        <v>51</v>
      </c>
      <c r="C62" s="160">
        <v>4</v>
      </c>
      <c r="D62" s="154"/>
      <c r="E62" s="154"/>
    </row>
    <row r="63" spans="1:5" ht="15" customHeight="1">
      <c r="A63" s="159" t="s">
        <v>52</v>
      </c>
      <c r="B63" s="132" t="s">
        <v>53</v>
      </c>
      <c r="C63" s="158">
        <f>C65+C67+C68+C70</f>
        <v>53</v>
      </c>
      <c r="D63" s="154"/>
      <c r="E63" s="154"/>
    </row>
    <row r="64" spans="1:5">
      <c r="A64" s="159"/>
      <c r="B64" s="132" t="s">
        <v>54</v>
      </c>
      <c r="C64" s="142"/>
      <c r="D64" s="154"/>
      <c r="E64" s="154"/>
    </row>
    <row r="65" spans="1:5" ht="15" customHeight="1">
      <c r="A65" s="159" t="s">
        <v>55</v>
      </c>
      <c r="B65" s="132" t="s">
        <v>56</v>
      </c>
      <c r="C65" s="160">
        <v>3</v>
      </c>
      <c r="D65" s="154"/>
      <c r="E65" s="154"/>
    </row>
    <row r="66" spans="1:5" ht="15" customHeight="1">
      <c r="A66" s="159" t="s">
        <v>179</v>
      </c>
      <c r="B66" s="132" t="s">
        <v>180</v>
      </c>
      <c r="C66" s="162">
        <v>0</v>
      </c>
      <c r="D66" s="154"/>
      <c r="E66" s="154"/>
    </row>
    <row r="67" spans="1:5" ht="15" customHeight="1">
      <c r="A67" s="159" t="s">
        <v>57</v>
      </c>
      <c r="B67" s="132" t="s">
        <v>58</v>
      </c>
      <c r="C67" s="160">
        <v>0</v>
      </c>
      <c r="D67" s="154"/>
      <c r="E67" s="154"/>
    </row>
    <row r="68" spans="1:5" ht="15" customHeight="1">
      <c r="A68" s="159" t="s">
        <v>59</v>
      </c>
      <c r="B68" s="132" t="s">
        <v>60</v>
      </c>
      <c r="C68" s="160">
        <v>22</v>
      </c>
      <c r="D68" s="154"/>
      <c r="E68" s="154"/>
    </row>
    <row r="69" spans="1:5" ht="15" customHeight="1">
      <c r="A69" s="159" t="s">
        <v>181</v>
      </c>
      <c r="B69" s="132" t="s">
        <v>180</v>
      </c>
      <c r="C69" s="163">
        <v>1</v>
      </c>
      <c r="D69" s="154"/>
      <c r="E69" s="154"/>
    </row>
    <row r="70" spans="1:5" ht="15" customHeight="1">
      <c r="A70" s="159" t="s">
        <v>61</v>
      </c>
      <c r="B70" s="132" t="s">
        <v>62</v>
      </c>
      <c r="C70" s="160">
        <v>28</v>
      </c>
      <c r="D70" s="154"/>
      <c r="E70" s="154"/>
    </row>
    <row r="71" spans="1:5">
      <c r="A71" s="164"/>
      <c r="B71" s="132"/>
      <c r="C71" s="142"/>
      <c r="D71" s="154"/>
      <c r="E71" s="154"/>
    </row>
    <row r="72" spans="1:5">
      <c r="A72" s="138" t="s">
        <v>63</v>
      </c>
      <c r="B72" s="130" t="s">
        <v>64</v>
      </c>
      <c r="C72" s="165"/>
      <c r="D72" s="154"/>
      <c r="E72" s="154"/>
    </row>
    <row r="73" spans="1:5" s="31" customFormat="1">
      <c r="A73" s="159"/>
      <c r="B73" s="130" t="s">
        <v>65</v>
      </c>
      <c r="C73" s="166">
        <f>C75+C76+C77+C78</f>
        <v>3675086</v>
      </c>
      <c r="D73" s="154"/>
      <c r="E73" s="154"/>
    </row>
    <row r="74" spans="1:5" s="31" customFormat="1">
      <c r="A74" s="159"/>
      <c r="B74" s="132" t="s">
        <v>66</v>
      </c>
      <c r="C74" s="167"/>
      <c r="D74" s="154"/>
      <c r="E74" s="154"/>
    </row>
    <row r="75" spans="1:5" s="31" customFormat="1" ht="15" customHeight="1">
      <c r="A75" s="159" t="s">
        <v>67</v>
      </c>
      <c r="B75" s="132" t="s">
        <v>68</v>
      </c>
      <c r="C75" s="168">
        <v>0</v>
      </c>
      <c r="D75" s="154"/>
      <c r="E75" s="154"/>
    </row>
    <row r="76" spans="1:5" s="31" customFormat="1" ht="15" customHeight="1">
      <c r="A76" s="159" t="s">
        <v>69</v>
      </c>
      <c r="B76" s="132" t="s">
        <v>70</v>
      </c>
      <c r="C76" s="168">
        <v>3611526</v>
      </c>
      <c r="D76" s="154"/>
      <c r="E76" s="154"/>
    </row>
    <row r="77" spans="1:5" s="31" customFormat="1" ht="15" customHeight="1">
      <c r="A77" s="159" t="s">
        <v>71</v>
      </c>
      <c r="B77" s="132" t="s">
        <v>72</v>
      </c>
      <c r="C77" s="168">
        <v>0</v>
      </c>
      <c r="D77" s="154"/>
      <c r="E77" s="154"/>
    </row>
    <row r="78" spans="1:5" s="31" customFormat="1" ht="15" customHeight="1" thickBot="1">
      <c r="A78" s="32" t="s">
        <v>73</v>
      </c>
      <c r="B78" s="30" t="s">
        <v>74</v>
      </c>
      <c r="C78" s="33">
        <v>63560</v>
      </c>
      <c r="D78" s="1"/>
      <c r="E78" s="1"/>
    </row>
  </sheetData>
  <mergeCells count="6">
    <mergeCell ref="D1:E1"/>
    <mergeCell ref="A3:E3"/>
    <mergeCell ref="A4:E4"/>
    <mergeCell ref="A5:E5"/>
    <mergeCell ref="A48:A49"/>
    <mergeCell ref="B48:B49"/>
  </mergeCells>
  <pageMargins left="0.23622047244094491" right="0.23622047244094491" top="0.74803149606299213" bottom="0.74803149606299213" header="0.51181102362204722" footer="0.51181102362204722"/>
  <pageSetup paperSize="9" scale="53" firstPageNumber="0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8"/>
  <sheetViews>
    <sheetView view="pageBreakPreview" zoomScale="75" zoomScaleNormal="91" zoomScaleSheetLayoutView="75" workbookViewId="0">
      <selection sqref="A1:S90"/>
    </sheetView>
  </sheetViews>
  <sheetFormatPr defaultRowHeight="14.4"/>
  <cols>
    <col min="1" max="1" width="70.44140625" customWidth="1"/>
    <col min="19" max="19" width="10.88671875" customWidth="1"/>
  </cols>
  <sheetData>
    <row r="1" spans="1:19" ht="15" customHeight="1">
      <c r="Q1" s="170" t="s">
        <v>205</v>
      </c>
      <c r="R1" s="170"/>
      <c r="S1" s="170"/>
    </row>
    <row r="2" spans="1:19">
      <c r="Q2" s="170"/>
      <c r="R2" s="170"/>
      <c r="S2" s="170"/>
    </row>
    <row r="3" spans="1:19" ht="125.4" customHeight="1">
      <c r="A3" s="178" t="s">
        <v>202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19" ht="3.15" customHeight="1"/>
    <row r="5" spans="1:19" ht="3.15" customHeight="1" thickBot="1"/>
    <row r="6" spans="1:19" ht="65.25" customHeight="1">
      <c r="A6" s="176" t="s">
        <v>75</v>
      </c>
      <c r="B6" s="179" t="s">
        <v>188</v>
      </c>
      <c r="C6" s="180"/>
      <c r="D6" s="181"/>
      <c r="E6" s="182" t="s">
        <v>182</v>
      </c>
      <c r="F6" s="180"/>
      <c r="G6" s="183"/>
      <c r="H6" s="179" t="s">
        <v>76</v>
      </c>
      <c r="I6" s="180"/>
      <c r="J6" s="181"/>
      <c r="K6" s="182" t="s">
        <v>187</v>
      </c>
      <c r="L6" s="180"/>
      <c r="M6" s="183"/>
      <c r="N6" s="179" t="s">
        <v>77</v>
      </c>
      <c r="O6" s="180"/>
      <c r="P6" s="181"/>
      <c r="Q6" s="179" t="s">
        <v>189</v>
      </c>
      <c r="R6" s="180"/>
      <c r="S6" s="181"/>
    </row>
    <row r="7" spans="1:19" ht="55.8" thickBot="1">
      <c r="A7" s="177"/>
      <c r="B7" s="60" t="s">
        <v>91</v>
      </c>
      <c r="C7" s="61" t="s">
        <v>93</v>
      </c>
      <c r="D7" s="62" t="s">
        <v>92</v>
      </c>
      <c r="E7" s="64" t="s">
        <v>91</v>
      </c>
      <c r="F7" s="61" t="s">
        <v>93</v>
      </c>
      <c r="G7" s="63" t="s">
        <v>92</v>
      </c>
      <c r="H7" s="60" t="s">
        <v>91</v>
      </c>
      <c r="I7" s="61" t="s">
        <v>93</v>
      </c>
      <c r="J7" s="62" t="s">
        <v>92</v>
      </c>
      <c r="K7" s="64" t="s">
        <v>91</v>
      </c>
      <c r="L7" s="61" t="s">
        <v>93</v>
      </c>
      <c r="M7" s="63" t="s">
        <v>92</v>
      </c>
      <c r="N7" s="60" t="s">
        <v>91</v>
      </c>
      <c r="O7" s="61" t="s">
        <v>93</v>
      </c>
      <c r="P7" s="62" t="s">
        <v>92</v>
      </c>
      <c r="Q7" s="60" t="s">
        <v>91</v>
      </c>
      <c r="R7" s="61" t="s">
        <v>93</v>
      </c>
      <c r="S7" s="62" t="s">
        <v>92</v>
      </c>
    </row>
    <row r="8" spans="1:19" ht="28.8">
      <c r="A8" s="65" t="s">
        <v>122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7"/>
    </row>
    <row r="9" spans="1:19" ht="27.6">
      <c r="A9" s="71" t="s">
        <v>85</v>
      </c>
      <c r="B9" s="83"/>
      <c r="C9" s="84"/>
      <c r="D9" s="85"/>
      <c r="E9" s="86"/>
      <c r="F9" s="84"/>
      <c r="G9" s="87"/>
      <c r="H9" s="83"/>
      <c r="I9" s="84"/>
      <c r="J9" s="88">
        <v>4</v>
      </c>
      <c r="K9" s="83"/>
      <c r="L9" s="84"/>
      <c r="M9" s="89"/>
      <c r="N9" s="83"/>
      <c r="O9" s="84"/>
      <c r="P9" s="88"/>
      <c r="Q9" s="86"/>
      <c r="R9" s="84"/>
      <c r="S9" s="88"/>
    </row>
    <row r="10" spans="1:19" ht="27.6">
      <c r="A10" s="71" t="s">
        <v>87</v>
      </c>
      <c r="B10" s="83"/>
      <c r="C10" s="84"/>
      <c r="D10" s="85"/>
      <c r="E10" s="86"/>
      <c r="F10" s="84"/>
      <c r="G10" s="87">
        <v>42</v>
      </c>
      <c r="H10" s="83"/>
      <c r="I10" s="84"/>
      <c r="J10" s="88"/>
      <c r="K10" s="83"/>
      <c r="L10" s="84"/>
      <c r="M10" s="89"/>
      <c r="N10" s="83"/>
      <c r="O10" s="84"/>
      <c r="P10" s="88"/>
      <c r="Q10" s="86"/>
      <c r="R10" s="84"/>
      <c r="S10" s="88"/>
    </row>
    <row r="11" spans="1:19" ht="27.6">
      <c r="A11" s="71" t="s">
        <v>86</v>
      </c>
      <c r="B11" s="83"/>
      <c r="C11" s="84"/>
      <c r="D11" s="85"/>
      <c r="E11" s="86"/>
      <c r="F11" s="84"/>
      <c r="G11" s="87"/>
      <c r="H11" s="83"/>
      <c r="I11" s="84"/>
      <c r="J11" s="88">
        <v>16</v>
      </c>
      <c r="K11" s="83"/>
      <c r="L11" s="84"/>
      <c r="M11" s="89"/>
      <c r="N11" s="83"/>
      <c r="O11" s="84"/>
      <c r="P11" s="88"/>
      <c r="Q11" s="86"/>
      <c r="R11" s="84"/>
      <c r="S11" s="88"/>
    </row>
    <row r="12" spans="1:19" ht="27.6">
      <c r="A12" s="71" t="s">
        <v>88</v>
      </c>
      <c r="B12" s="83"/>
      <c r="C12" s="84"/>
      <c r="D12" s="85"/>
      <c r="E12" s="86"/>
      <c r="F12" s="84"/>
      <c r="G12" s="87">
        <v>98</v>
      </c>
      <c r="H12" s="83"/>
      <c r="I12" s="84"/>
      <c r="J12" s="88"/>
      <c r="K12" s="83"/>
      <c r="L12" s="84"/>
      <c r="M12" s="89"/>
      <c r="N12" s="83"/>
      <c r="O12" s="84"/>
      <c r="P12" s="88"/>
      <c r="Q12" s="86"/>
      <c r="R12" s="84"/>
      <c r="S12" s="88"/>
    </row>
    <row r="13" spans="1:19" ht="27.6">
      <c r="A13" s="71" t="s">
        <v>89</v>
      </c>
      <c r="B13" s="90"/>
      <c r="C13" s="91"/>
      <c r="D13" s="92"/>
      <c r="E13" s="93"/>
      <c r="F13" s="91"/>
      <c r="G13" s="94"/>
      <c r="H13" s="90"/>
      <c r="I13" s="91"/>
      <c r="J13" s="92">
        <v>33</v>
      </c>
      <c r="K13" s="90"/>
      <c r="L13" s="91"/>
      <c r="M13" s="94"/>
      <c r="N13" s="90"/>
      <c r="O13" s="91"/>
      <c r="P13" s="92"/>
      <c r="Q13" s="93"/>
      <c r="R13" s="84"/>
      <c r="S13" s="88"/>
    </row>
    <row r="14" spans="1:19" ht="27.6">
      <c r="A14" s="71" t="s">
        <v>90</v>
      </c>
      <c r="B14" s="90"/>
      <c r="C14" s="91"/>
      <c r="D14" s="92"/>
      <c r="E14" s="93"/>
      <c r="F14" s="91"/>
      <c r="G14" s="94"/>
      <c r="H14" s="90"/>
      <c r="I14" s="91"/>
      <c r="J14" s="92">
        <v>91</v>
      </c>
      <c r="K14" s="90"/>
      <c r="L14" s="91"/>
      <c r="M14" s="94"/>
      <c r="N14" s="90"/>
      <c r="O14" s="91"/>
      <c r="P14" s="92"/>
      <c r="Q14" s="93"/>
      <c r="R14" s="84"/>
      <c r="S14" s="88"/>
    </row>
    <row r="15" spans="1:19" ht="27.6">
      <c r="A15" s="71" t="s">
        <v>113</v>
      </c>
      <c r="B15" s="90"/>
      <c r="C15" s="91"/>
      <c r="D15" s="92"/>
      <c r="E15" s="93"/>
      <c r="F15" s="91"/>
      <c r="G15" s="94"/>
      <c r="H15" s="90"/>
      <c r="I15" s="91"/>
      <c r="J15" s="92"/>
      <c r="K15" s="90"/>
      <c r="L15" s="91"/>
      <c r="M15" s="94"/>
      <c r="N15" s="90"/>
      <c r="O15" s="91"/>
      <c r="P15" s="92"/>
      <c r="Q15" s="93"/>
      <c r="R15" s="84"/>
      <c r="S15" s="88"/>
    </row>
    <row r="16" spans="1:19">
      <c r="A16" s="71" t="s">
        <v>107</v>
      </c>
      <c r="B16" s="90"/>
      <c r="C16" s="91"/>
      <c r="D16" s="92"/>
      <c r="E16" s="93"/>
      <c r="F16" s="91"/>
      <c r="G16" s="94"/>
      <c r="H16" s="90"/>
      <c r="I16" s="91"/>
      <c r="J16" s="92"/>
      <c r="K16" s="90"/>
      <c r="L16" s="91"/>
      <c r="M16" s="94"/>
      <c r="N16" s="90"/>
      <c r="O16" s="91"/>
      <c r="P16" s="92"/>
      <c r="Q16" s="93"/>
      <c r="R16" s="84"/>
      <c r="S16" s="92"/>
    </row>
    <row r="17" spans="1:19">
      <c r="A17" s="71" t="s">
        <v>108</v>
      </c>
      <c r="B17" s="90"/>
      <c r="C17" s="91"/>
      <c r="D17" s="92"/>
      <c r="E17" s="93"/>
      <c r="F17" s="91"/>
      <c r="G17" s="94"/>
      <c r="H17" s="90"/>
      <c r="I17" s="91"/>
      <c r="J17" s="92"/>
      <c r="K17" s="90"/>
      <c r="L17" s="91"/>
      <c r="M17" s="94"/>
      <c r="N17" s="90"/>
      <c r="O17" s="91"/>
      <c r="P17" s="92"/>
      <c r="Q17" s="93"/>
      <c r="R17" s="84"/>
      <c r="S17" s="92"/>
    </row>
    <row r="18" spans="1:19">
      <c r="A18" s="71" t="s">
        <v>109</v>
      </c>
      <c r="B18" s="90"/>
      <c r="C18" s="91"/>
      <c r="D18" s="92"/>
      <c r="E18" s="93"/>
      <c r="F18" s="91"/>
      <c r="G18" s="94"/>
      <c r="H18" s="90"/>
      <c r="I18" s="91"/>
      <c r="J18" s="92"/>
      <c r="K18" s="90"/>
      <c r="L18" s="91"/>
      <c r="M18" s="94"/>
      <c r="N18" s="90"/>
      <c r="O18" s="91"/>
      <c r="P18" s="92"/>
      <c r="Q18" s="93"/>
      <c r="R18" s="84"/>
      <c r="S18" s="92"/>
    </row>
    <row r="19" spans="1:19">
      <c r="A19" s="71" t="s">
        <v>110</v>
      </c>
      <c r="B19" s="90"/>
      <c r="C19" s="91"/>
      <c r="D19" s="92"/>
      <c r="E19" s="93"/>
      <c r="F19" s="91"/>
      <c r="G19" s="94"/>
      <c r="H19" s="90"/>
      <c r="I19" s="91"/>
      <c r="J19" s="92"/>
      <c r="K19" s="90"/>
      <c r="L19" s="91"/>
      <c r="M19" s="94"/>
      <c r="N19" s="90"/>
      <c r="O19" s="91"/>
      <c r="P19" s="92"/>
      <c r="Q19" s="93"/>
      <c r="R19" s="84"/>
      <c r="S19" s="92"/>
    </row>
    <row r="20" spans="1:19">
      <c r="A20" s="71" t="s">
        <v>111</v>
      </c>
      <c r="B20" s="90"/>
      <c r="C20" s="91"/>
      <c r="D20" s="92"/>
      <c r="E20" s="93"/>
      <c r="F20" s="91"/>
      <c r="G20" s="94"/>
      <c r="H20" s="90"/>
      <c r="I20" s="91"/>
      <c r="J20" s="92"/>
      <c r="K20" s="90"/>
      <c r="L20" s="91"/>
      <c r="M20" s="94"/>
      <c r="N20" s="90"/>
      <c r="O20" s="91"/>
      <c r="P20" s="92"/>
      <c r="Q20" s="93"/>
      <c r="R20" s="84"/>
      <c r="S20" s="92"/>
    </row>
    <row r="21" spans="1:19" ht="28.2" thickBot="1">
      <c r="A21" s="72" t="s">
        <v>112</v>
      </c>
      <c r="B21" s="95"/>
      <c r="C21" s="91"/>
      <c r="D21" s="96"/>
      <c r="E21" s="97"/>
      <c r="F21" s="91"/>
      <c r="G21" s="98"/>
      <c r="H21" s="95"/>
      <c r="I21" s="91"/>
      <c r="J21" s="96"/>
      <c r="K21" s="95"/>
      <c r="L21" s="99"/>
      <c r="M21" s="98"/>
      <c r="N21" s="95"/>
      <c r="O21" s="99"/>
      <c r="P21" s="96"/>
      <c r="Q21" s="97"/>
      <c r="R21" s="84"/>
      <c r="S21" s="96"/>
    </row>
    <row r="22" spans="1:19" ht="29.4" thickBot="1">
      <c r="A22" s="65" t="s">
        <v>121</v>
      </c>
      <c r="B22" s="68"/>
      <c r="C22" s="68"/>
      <c r="D22" s="68"/>
      <c r="E22" s="68"/>
      <c r="F22" s="68"/>
      <c r="G22" s="68"/>
      <c r="H22" s="68"/>
      <c r="I22" s="68"/>
      <c r="J22" s="68"/>
      <c r="Q22" s="68"/>
      <c r="R22" s="68"/>
      <c r="S22" s="69"/>
    </row>
    <row r="23" spans="1:19" ht="41.4">
      <c r="A23" s="70" t="s">
        <v>114</v>
      </c>
      <c r="B23" s="100"/>
      <c r="C23" s="101"/>
      <c r="D23" s="102"/>
      <c r="E23" s="103"/>
      <c r="F23" s="101"/>
      <c r="G23" s="104"/>
      <c r="H23" s="105"/>
      <c r="I23" s="106"/>
      <c r="J23" s="102"/>
      <c r="K23" s="107"/>
      <c r="L23" s="106"/>
      <c r="M23" s="104"/>
      <c r="N23" s="105"/>
      <c r="O23" s="106"/>
      <c r="P23" s="102"/>
      <c r="Q23" s="103"/>
      <c r="R23" s="101"/>
      <c r="S23" s="102"/>
    </row>
    <row r="24" spans="1:19" ht="55.2">
      <c r="A24" s="71" t="s">
        <v>115</v>
      </c>
      <c r="B24" s="108"/>
      <c r="C24" s="109"/>
      <c r="D24" s="92"/>
      <c r="E24" s="110"/>
      <c r="F24" s="109"/>
      <c r="G24" s="94"/>
      <c r="H24" s="90"/>
      <c r="I24" s="91"/>
      <c r="J24" s="92"/>
      <c r="K24" s="93"/>
      <c r="L24" s="91"/>
      <c r="M24" s="94"/>
      <c r="N24" s="90"/>
      <c r="O24" s="91"/>
      <c r="P24" s="92"/>
      <c r="Q24" s="110"/>
      <c r="R24" s="109"/>
      <c r="S24" s="92"/>
    </row>
    <row r="25" spans="1:19" ht="27.6">
      <c r="A25" s="71" t="s">
        <v>116</v>
      </c>
      <c r="B25" s="108"/>
      <c r="C25" s="109"/>
      <c r="D25" s="92"/>
      <c r="E25" s="110"/>
      <c r="F25" s="109"/>
      <c r="G25" s="94"/>
      <c r="H25" s="108"/>
      <c r="I25" s="109">
        <v>91</v>
      </c>
      <c r="J25" s="92"/>
      <c r="K25" s="93"/>
      <c r="L25" s="91"/>
      <c r="M25" s="94"/>
      <c r="N25" s="90"/>
      <c r="O25" s="91"/>
      <c r="P25" s="92"/>
      <c r="Q25" s="110"/>
      <c r="R25" s="109"/>
      <c r="S25" s="92"/>
    </row>
    <row r="26" spans="1:19">
      <c r="A26" s="71" t="s">
        <v>117</v>
      </c>
      <c r="B26" s="108"/>
      <c r="C26" s="109"/>
      <c r="D26" s="92"/>
      <c r="E26" s="110"/>
      <c r="F26" s="109"/>
      <c r="G26" s="94"/>
      <c r="H26" s="90"/>
      <c r="I26" s="91"/>
      <c r="J26" s="92"/>
      <c r="K26" s="93"/>
      <c r="L26" s="91"/>
      <c r="M26" s="94"/>
      <c r="N26" s="90"/>
      <c r="O26" s="91"/>
      <c r="P26" s="92"/>
      <c r="Q26" s="110"/>
      <c r="R26" s="109"/>
      <c r="S26" s="92"/>
    </row>
    <row r="27" spans="1:19">
      <c r="A27" s="71" t="s">
        <v>118</v>
      </c>
      <c r="B27" s="108"/>
      <c r="C27" s="109"/>
      <c r="D27" s="92"/>
      <c r="E27" s="110"/>
      <c r="F27" s="109"/>
      <c r="G27" s="94"/>
      <c r="H27" s="108"/>
      <c r="I27" s="109"/>
      <c r="J27" s="92"/>
      <c r="K27" s="93"/>
      <c r="L27" s="91"/>
      <c r="M27" s="94"/>
      <c r="N27" s="90"/>
      <c r="O27" s="91"/>
      <c r="P27" s="92"/>
      <c r="Q27" s="110"/>
      <c r="R27" s="109"/>
      <c r="S27" s="92"/>
    </row>
    <row r="28" spans="1:19" ht="28.2" thickBot="1">
      <c r="A28" s="72" t="s">
        <v>119</v>
      </c>
      <c r="B28" s="95"/>
      <c r="C28" s="99"/>
      <c r="D28" s="96"/>
      <c r="E28" s="97"/>
      <c r="F28" s="99"/>
      <c r="G28" s="98"/>
      <c r="H28" s="111"/>
      <c r="I28" s="112"/>
      <c r="J28" s="96"/>
      <c r="K28" s="97"/>
      <c r="L28" s="99"/>
      <c r="M28" s="98"/>
      <c r="N28" s="95"/>
      <c r="O28" s="99"/>
      <c r="P28" s="96"/>
      <c r="Q28" s="113"/>
      <c r="R28" s="112"/>
      <c r="S28" s="96"/>
    </row>
    <row r="29" spans="1:19" ht="29.4" thickBot="1">
      <c r="A29" s="73" t="s">
        <v>120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</row>
    <row r="30" spans="1:19">
      <c r="A30" s="76" t="s">
        <v>123</v>
      </c>
      <c r="B30" s="105"/>
      <c r="C30" s="106"/>
      <c r="D30" s="104"/>
      <c r="E30" s="105">
        <v>22</v>
      </c>
      <c r="F30" s="106"/>
      <c r="G30" s="102"/>
      <c r="H30" s="107">
        <v>19</v>
      </c>
      <c r="I30" s="106"/>
      <c r="J30" s="104"/>
      <c r="K30" s="105"/>
      <c r="L30" s="106"/>
      <c r="M30" s="102"/>
      <c r="N30" s="107"/>
      <c r="O30" s="106"/>
      <c r="P30" s="104"/>
      <c r="Q30" s="105"/>
      <c r="R30" s="106"/>
      <c r="S30" s="102"/>
    </row>
    <row r="31" spans="1:19">
      <c r="A31" s="77" t="s">
        <v>124</v>
      </c>
      <c r="B31" s="90"/>
      <c r="C31" s="91"/>
      <c r="D31" s="94"/>
      <c r="E31" s="90">
        <v>236</v>
      </c>
      <c r="F31" s="91"/>
      <c r="G31" s="92"/>
      <c r="H31" s="93">
        <v>145</v>
      </c>
      <c r="I31" s="91"/>
      <c r="J31" s="94"/>
      <c r="K31" s="90"/>
      <c r="L31" s="91"/>
      <c r="M31" s="92"/>
      <c r="N31" s="93"/>
      <c r="O31" s="91"/>
      <c r="P31" s="94"/>
      <c r="Q31" s="90"/>
      <c r="R31" s="91"/>
      <c r="S31" s="92"/>
    </row>
    <row r="32" spans="1:19" ht="41.4">
      <c r="A32" s="77" t="s">
        <v>125</v>
      </c>
      <c r="B32" s="90"/>
      <c r="C32" s="91"/>
      <c r="D32" s="94"/>
      <c r="E32" s="90"/>
      <c r="F32" s="91"/>
      <c r="G32" s="92"/>
      <c r="H32" s="93"/>
      <c r="I32" s="91"/>
      <c r="J32" s="94"/>
      <c r="K32" s="90"/>
      <c r="L32" s="91"/>
      <c r="M32" s="92"/>
      <c r="N32" s="93"/>
      <c r="O32" s="91"/>
      <c r="P32" s="94"/>
      <c r="Q32" s="90"/>
      <c r="R32" s="91"/>
      <c r="S32" s="92"/>
    </row>
    <row r="33" spans="1:19">
      <c r="A33" s="77" t="s">
        <v>126</v>
      </c>
      <c r="B33" s="90"/>
      <c r="C33" s="91"/>
      <c r="D33" s="94"/>
      <c r="E33" s="90">
        <v>57</v>
      </c>
      <c r="F33" s="91">
        <v>118</v>
      </c>
      <c r="G33" s="92"/>
      <c r="H33" s="93"/>
      <c r="I33" s="91">
        <v>91</v>
      </c>
      <c r="J33" s="94"/>
      <c r="K33" s="90"/>
      <c r="L33" s="91"/>
      <c r="M33" s="92"/>
      <c r="N33" s="93"/>
      <c r="O33" s="91"/>
      <c r="P33" s="94"/>
      <c r="Q33" s="90"/>
      <c r="R33" s="91"/>
      <c r="S33" s="92"/>
    </row>
    <row r="34" spans="1:19" ht="27.6">
      <c r="A34" s="77" t="s">
        <v>127</v>
      </c>
      <c r="B34" s="90"/>
      <c r="C34" s="91"/>
      <c r="D34" s="94"/>
      <c r="E34" s="90"/>
      <c r="F34" s="91"/>
      <c r="G34" s="92"/>
      <c r="H34" s="93"/>
      <c r="I34" s="91"/>
      <c r="J34" s="94"/>
      <c r="K34" s="90"/>
      <c r="L34" s="91"/>
      <c r="M34" s="92"/>
      <c r="N34" s="93"/>
      <c r="O34" s="91"/>
      <c r="P34" s="94"/>
      <c r="Q34" s="90"/>
      <c r="R34" s="91"/>
      <c r="S34" s="92"/>
    </row>
    <row r="35" spans="1:19">
      <c r="A35" s="77" t="s">
        <v>128</v>
      </c>
      <c r="B35" s="90"/>
      <c r="C35" s="91"/>
      <c r="D35" s="94"/>
      <c r="E35" s="90">
        <v>55</v>
      </c>
      <c r="F35" s="91">
        <v>160</v>
      </c>
      <c r="G35" s="92"/>
      <c r="H35" s="93">
        <v>28</v>
      </c>
      <c r="I35" s="91">
        <v>124</v>
      </c>
      <c r="J35" s="94"/>
      <c r="K35" s="90"/>
      <c r="L35" s="91"/>
      <c r="M35" s="92"/>
      <c r="N35" s="93"/>
      <c r="O35" s="91"/>
      <c r="P35" s="94"/>
      <c r="Q35" s="90"/>
      <c r="R35" s="91"/>
      <c r="S35" s="92"/>
    </row>
    <row r="36" spans="1:19">
      <c r="A36" s="77" t="s">
        <v>129</v>
      </c>
      <c r="B36" s="90"/>
      <c r="C36" s="91"/>
      <c r="D36" s="94"/>
      <c r="E36" s="90"/>
      <c r="F36" s="91"/>
      <c r="G36" s="92"/>
      <c r="H36" s="93"/>
      <c r="I36" s="91"/>
      <c r="J36" s="94"/>
      <c r="K36" s="90"/>
      <c r="L36" s="91"/>
      <c r="M36" s="92"/>
      <c r="N36" s="93"/>
      <c r="O36" s="91"/>
      <c r="P36" s="94"/>
      <c r="Q36" s="90"/>
      <c r="R36" s="91"/>
      <c r="S36" s="92"/>
    </row>
    <row r="37" spans="1:19">
      <c r="A37" s="77" t="s">
        <v>78</v>
      </c>
      <c r="B37" s="90"/>
      <c r="C37" s="91"/>
      <c r="D37" s="94"/>
      <c r="E37" s="90"/>
      <c r="F37" s="91"/>
      <c r="G37" s="92"/>
      <c r="H37" s="93"/>
      <c r="I37" s="91">
        <v>91</v>
      </c>
      <c r="J37" s="94"/>
      <c r="K37" s="90"/>
      <c r="L37" s="91"/>
      <c r="M37" s="92"/>
      <c r="N37" s="93"/>
      <c r="O37" s="91"/>
      <c r="P37" s="94"/>
      <c r="Q37" s="90"/>
      <c r="R37" s="91"/>
      <c r="S37" s="92"/>
    </row>
    <row r="38" spans="1:19">
      <c r="A38" s="77" t="s">
        <v>130</v>
      </c>
      <c r="B38" s="90"/>
      <c r="C38" s="91"/>
      <c r="D38" s="94"/>
      <c r="E38" s="90">
        <v>118</v>
      </c>
      <c r="F38" s="91">
        <v>118</v>
      </c>
      <c r="G38" s="92"/>
      <c r="H38" s="93">
        <v>34</v>
      </c>
      <c r="I38" s="91">
        <v>91</v>
      </c>
      <c r="J38" s="94"/>
      <c r="K38" s="90"/>
      <c r="L38" s="91"/>
      <c r="M38" s="92"/>
      <c r="N38" s="93"/>
      <c r="O38" s="91"/>
      <c r="P38" s="94"/>
      <c r="Q38" s="90"/>
      <c r="R38" s="91"/>
      <c r="S38" s="92"/>
    </row>
    <row r="39" spans="1:19">
      <c r="A39" s="77" t="s">
        <v>131</v>
      </c>
      <c r="B39" s="90"/>
      <c r="C39" s="91"/>
      <c r="D39" s="94"/>
      <c r="E39" s="90"/>
      <c r="F39" s="91"/>
      <c r="G39" s="92"/>
      <c r="H39" s="93"/>
      <c r="I39" s="91"/>
      <c r="J39" s="94"/>
      <c r="K39" s="90"/>
      <c r="L39" s="91"/>
      <c r="M39" s="92"/>
      <c r="N39" s="93"/>
      <c r="O39" s="91"/>
      <c r="P39" s="94"/>
      <c r="Q39" s="90"/>
      <c r="R39" s="91"/>
      <c r="S39" s="92"/>
    </row>
    <row r="40" spans="1:19">
      <c r="A40" s="77" t="s">
        <v>132</v>
      </c>
      <c r="B40" s="90"/>
      <c r="C40" s="91"/>
      <c r="D40" s="94"/>
      <c r="E40" s="90">
        <v>45</v>
      </c>
      <c r="F40" s="91"/>
      <c r="G40" s="92"/>
      <c r="H40" s="93">
        <v>33</v>
      </c>
      <c r="I40" s="91"/>
      <c r="J40" s="94"/>
      <c r="K40" s="90"/>
      <c r="L40" s="91"/>
      <c r="M40" s="92"/>
      <c r="N40" s="93"/>
      <c r="O40" s="91"/>
      <c r="P40" s="94"/>
      <c r="Q40" s="90"/>
      <c r="R40" s="91"/>
      <c r="S40" s="92"/>
    </row>
    <row r="41" spans="1:19">
      <c r="A41" s="77" t="s">
        <v>133</v>
      </c>
      <c r="B41" s="90"/>
      <c r="C41" s="91"/>
      <c r="D41" s="94"/>
      <c r="E41" s="90">
        <v>52</v>
      </c>
      <c r="F41" s="91">
        <v>177</v>
      </c>
      <c r="G41" s="92"/>
      <c r="H41" s="93">
        <v>22</v>
      </c>
      <c r="I41" s="91">
        <v>95</v>
      </c>
      <c r="J41" s="94"/>
      <c r="K41" s="90"/>
      <c r="L41" s="91"/>
      <c r="M41" s="92"/>
      <c r="N41" s="93"/>
      <c r="O41" s="91"/>
      <c r="P41" s="94"/>
      <c r="Q41" s="90"/>
      <c r="R41" s="91"/>
      <c r="S41" s="92"/>
    </row>
    <row r="42" spans="1:19">
      <c r="A42" s="77" t="s">
        <v>134</v>
      </c>
      <c r="B42" s="90"/>
      <c r="C42" s="91"/>
      <c r="D42" s="94"/>
      <c r="E42" s="90">
        <v>52</v>
      </c>
      <c r="F42" s="91">
        <v>177</v>
      </c>
      <c r="G42" s="92"/>
      <c r="H42" s="93">
        <v>22</v>
      </c>
      <c r="I42" s="91"/>
      <c r="J42" s="94"/>
      <c r="K42" s="90"/>
      <c r="L42" s="91"/>
      <c r="M42" s="92"/>
      <c r="N42" s="93"/>
      <c r="O42" s="91"/>
      <c r="P42" s="94"/>
      <c r="Q42" s="90"/>
      <c r="R42" s="91"/>
      <c r="S42" s="92"/>
    </row>
    <row r="43" spans="1:19">
      <c r="A43" s="77" t="s">
        <v>135</v>
      </c>
      <c r="B43" s="90"/>
      <c r="C43" s="91"/>
      <c r="D43" s="94"/>
      <c r="E43" s="90"/>
      <c r="F43" s="91"/>
      <c r="G43" s="92"/>
      <c r="H43" s="93"/>
      <c r="I43" s="91"/>
      <c r="J43" s="94"/>
      <c r="K43" s="90"/>
      <c r="L43" s="91"/>
      <c r="M43" s="92"/>
      <c r="N43" s="93"/>
      <c r="O43" s="91"/>
      <c r="P43" s="94"/>
      <c r="Q43" s="90"/>
      <c r="R43" s="91"/>
      <c r="S43" s="92"/>
    </row>
    <row r="44" spans="1:19">
      <c r="A44" s="77" t="s">
        <v>108</v>
      </c>
      <c r="B44" s="90"/>
      <c r="C44" s="91"/>
      <c r="D44" s="94"/>
      <c r="E44" s="90"/>
      <c r="F44" s="91"/>
      <c r="G44" s="92"/>
      <c r="H44" s="93"/>
      <c r="I44" s="91"/>
      <c r="J44" s="94"/>
      <c r="K44" s="90"/>
      <c r="L44" s="91"/>
      <c r="M44" s="92"/>
      <c r="N44" s="93"/>
      <c r="O44" s="91"/>
      <c r="P44" s="94"/>
      <c r="Q44" s="90"/>
      <c r="R44" s="91"/>
      <c r="S44" s="92"/>
    </row>
    <row r="45" spans="1:19" ht="27.6">
      <c r="A45" s="77" t="s">
        <v>136</v>
      </c>
      <c r="B45" s="90"/>
      <c r="C45" s="91"/>
      <c r="D45" s="94"/>
      <c r="E45" s="90"/>
      <c r="F45" s="91">
        <v>30</v>
      </c>
      <c r="G45" s="92"/>
      <c r="H45" s="93"/>
      <c r="I45" s="91">
        <v>124</v>
      </c>
      <c r="J45" s="94"/>
      <c r="K45" s="90"/>
      <c r="L45" s="91"/>
      <c r="M45" s="92"/>
      <c r="N45" s="93"/>
      <c r="O45" s="91"/>
      <c r="P45" s="94"/>
      <c r="Q45" s="90"/>
      <c r="R45" s="91"/>
      <c r="S45" s="92"/>
    </row>
    <row r="46" spans="1:19" ht="27.6">
      <c r="A46" s="77" t="s">
        <v>137</v>
      </c>
      <c r="B46" s="90"/>
      <c r="C46" s="91"/>
      <c r="D46" s="94"/>
      <c r="E46" s="90">
        <v>38</v>
      </c>
      <c r="F46" s="91"/>
      <c r="G46" s="92"/>
      <c r="H46" s="93">
        <v>20</v>
      </c>
      <c r="I46" s="91"/>
      <c r="J46" s="94"/>
      <c r="K46" s="90"/>
      <c r="L46" s="91"/>
      <c r="M46" s="92"/>
      <c r="N46" s="93"/>
      <c r="O46" s="91"/>
      <c r="P46" s="94"/>
      <c r="Q46" s="90"/>
      <c r="R46" s="91"/>
      <c r="S46" s="92"/>
    </row>
    <row r="47" spans="1:19">
      <c r="A47" s="77" t="s">
        <v>138</v>
      </c>
      <c r="B47" s="90"/>
      <c r="C47" s="91"/>
      <c r="D47" s="94"/>
      <c r="E47" s="90">
        <v>42</v>
      </c>
      <c r="F47" s="91"/>
      <c r="G47" s="92"/>
      <c r="H47" s="93">
        <v>10</v>
      </c>
      <c r="I47" s="91"/>
      <c r="J47" s="94"/>
      <c r="K47" s="90"/>
      <c r="L47" s="91"/>
      <c r="M47" s="92"/>
      <c r="N47" s="93"/>
      <c r="O47" s="91"/>
      <c r="P47" s="94"/>
      <c r="Q47" s="90"/>
      <c r="R47" s="91"/>
      <c r="S47" s="92"/>
    </row>
    <row r="48" spans="1:19">
      <c r="A48" s="77" t="s">
        <v>109</v>
      </c>
      <c r="B48" s="90">
        <v>67</v>
      </c>
      <c r="C48" s="91"/>
      <c r="D48" s="94"/>
      <c r="E48" s="90">
        <v>182</v>
      </c>
      <c r="F48" s="91">
        <v>160</v>
      </c>
      <c r="G48" s="92"/>
      <c r="H48" s="93">
        <v>124</v>
      </c>
      <c r="I48" s="91">
        <v>124</v>
      </c>
      <c r="J48" s="94"/>
      <c r="K48" s="90"/>
      <c r="L48" s="91"/>
      <c r="M48" s="92"/>
      <c r="N48" s="93"/>
      <c r="O48" s="91"/>
      <c r="P48" s="94"/>
      <c r="Q48" s="90"/>
      <c r="R48" s="91"/>
      <c r="S48" s="92"/>
    </row>
    <row r="49" spans="1:19">
      <c r="A49" s="77" t="s">
        <v>110</v>
      </c>
      <c r="B49" s="90"/>
      <c r="C49" s="91"/>
      <c r="D49" s="94"/>
      <c r="E49" s="90"/>
      <c r="F49" s="91"/>
      <c r="G49" s="92"/>
      <c r="H49" s="93"/>
      <c r="I49" s="91"/>
      <c r="J49" s="94"/>
      <c r="K49" s="90"/>
      <c r="L49" s="91"/>
      <c r="M49" s="92"/>
      <c r="N49" s="93"/>
      <c r="O49" s="91"/>
      <c r="P49" s="94"/>
      <c r="Q49" s="90"/>
      <c r="R49" s="91"/>
      <c r="S49" s="92"/>
    </row>
    <row r="50" spans="1:19">
      <c r="A50" s="77" t="s">
        <v>139</v>
      </c>
      <c r="B50" s="90"/>
      <c r="C50" s="91"/>
      <c r="D50" s="94"/>
      <c r="E50" s="90"/>
      <c r="F50" s="91"/>
      <c r="G50" s="92"/>
      <c r="H50" s="93"/>
      <c r="I50" s="91">
        <v>124</v>
      </c>
      <c r="J50" s="94"/>
      <c r="K50" s="90"/>
      <c r="L50" s="91"/>
      <c r="M50" s="92"/>
      <c r="N50" s="93"/>
      <c r="O50" s="91"/>
      <c r="P50" s="94"/>
      <c r="Q50" s="90"/>
      <c r="R50" s="91"/>
      <c r="S50" s="92"/>
    </row>
    <row r="51" spans="1:19">
      <c r="A51" s="77" t="s">
        <v>140</v>
      </c>
      <c r="B51" s="90">
        <v>30</v>
      </c>
      <c r="C51" s="91"/>
      <c r="D51" s="94"/>
      <c r="E51" s="90">
        <v>66</v>
      </c>
      <c r="F51" s="91">
        <v>160</v>
      </c>
      <c r="G51" s="92"/>
      <c r="H51" s="93">
        <v>28</v>
      </c>
      <c r="I51" s="91">
        <v>124</v>
      </c>
      <c r="J51" s="94"/>
      <c r="K51" s="90"/>
      <c r="L51" s="91"/>
      <c r="M51" s="92"/>
      <c r="N51" s="93"/>
      <c r="O51" s="91"/>
      <c r="P51" s="94"/>
      <c r="Q51" s="90"/>
      <c r="R51" s="91"/>
      <c r="S51" s="92"/>
    </row>
    <row r="52" spans="1:19">
      <c r="A52" s="77" t="s">
        <v>141</v>
      </c>
      <c r="B52" s="90"/>
      <c r="C52" s="91"/>
      <c r="D52" s="94"/>
      <c r="E52" s="90"/>
      <c r="F52" s="91"/>
      <c r="G52" s="92"/>
      <c r="H52" s="93"/>
      <c r="I52" s="91"/>
      <c r="J52" s="94"/>
      <c r="K52" s="90"/>
      <c r="L52" s="91"/>
      <c r="M52" s="92"/>
      <c r="N52" s="93"/>
      <c r="O52" s="91"/>
      <c r="P52" s="94"/>
      <c r="Q52" s="90"/>
      <c r="R52" s="91"/>
      <c r="S52" s="92"/>
    </row>
    <row r="53" spans="1:19">
      <c r="A53" s="77" t="s">
        <v>111</v>
      </c>
      <c r="B53" s="90"/>
      <c r="C53" s="91"/>
      <c r="D53" s="94"/>
      <c r="E53" s="90"/>
      <c r="F53" s="91"/>
      <c r="G53" s="92"/>
      <c r="H53" s="93"/>
      <c r="I53" s="91"/>
      <c r="J53" s="94"/>
      <c r="K53" s="90"/>
      <c r="L53" s="91"/>
      <c r="M53" s="92"/>
      <c r="N53" s="93"/>
      <c r="O53" s="91"/>
      <c r="P53" s="94"/>
      <c r="Q53" s="90"/>
      <c r="R53" s="91"/>
      <c r="S53" s="92"/>
    </row>
    <row r="54" spans="1:19">
      <c r="A54" s="77" t="s">
        <v>142</v>
      </c>
      <c r="B54" s="90"/>
      <c r="C54" s="91"/>
      <c r="D54" s="94"/>
      <c r="E54" s="90">
        <v>66</v>
      </c>
      <c r="F54" s="91"/>
      <c r="G54" s="92"/>
      <c r="H54" s="93">
        <v>38</v>
      </c>
      <c r="I54" s="91"/>
      <c r="J54" s="94"/>
      <c r="K54" s="90"/>
      <c r="L54" s="91"/>
      <c r="M54" s="92"/>
      <c r="N54" s="93"/>
      <c r="O54" s="91"/>
      <c r="P54" s="94"/>
      <c r="Q54" s="90"/>
      <c r="R54" s="91"/>
      <c r="S54" s="92"/>
    </row>
    <row r="55" spans="1:19">
      <c r="A55" s="77" t="s">
        <v>143</v>
      </c>
      <c r="B55" s="90"/>
      <c r="C55" s="91"/>
      <c r="D55" s="94"/>
      <c r="E55" s="90">
        <v>75</v>
      </c>
      <c r="F55" s="91"/>
      <c r="G55" s="92"/>
      <c r="H55" s="93">
        <v>64</v>
      </c>
      <c r="I55" s="91"/>
      <c r="J55" s="94"/>
      <c r="K55" s="90"/>
      <c r="L55" s="91"/>
      <c r="M55" s="92"/>
      <c r="N55" s="93"/>
      <c r="O55" s="91"/>
      <c r="P55" s="94"/>
      <c r="Q55" s="90"/>
      <c r="R55" s="91"/>
      <c r="S55" s="92"/>
    </row>
    <row r="56" spans="1:19">
      <c r="A56" s="77" t="s">
        <v>144</v>
      </c>
      <c r="B56" s="90"/>
      <c r="C56" s="91"/>
      <c r="D56" s="94"/>
      <c r="E56" s="90"/>
      <c r="F56" s="91"/>
      <c r="G56" s="92"/>
      <c r="H56" s="93"/>
      <c r="I56" s="91"/>
      <c r="J56" s="94"/>
      <c r="K56" s="90"/>
      <c r="L56" s="91"/>
      <c r="M56" s="92"/>
      <c r="N56" s="93"/>
      <c r="O56" s="91"/>
      <c r="P56" s="94"/>
      <c r="Q56" s="90"/>
      <c r="R56" s="91"/>
      <c r="S56" s="92"/>
    </row>
    <row r="57" spans="1:19" ht="27.6">
      <c r="A57" s="77" t="s">
        <v>145</v>
      </c>
      <c r="B57" s="90"/>
      <c r="C57" s="91"/>
      <c r="D57" s="94"/>
      <c r="E57" s="90"/>
      <c r="F57" s="91"/>
      <c r="G57" s="92"/>
      <c r="H57" s="93"/>
      <c r="I57" s="91"/>
      <c r="J57" s="94"/>
      <c r="K57" s="90"/>
      <c r="L57" s="91"/>
      <c r="M57" s="92"/>
      <c r="N57" s="93"/>
      <c r="O57" s="91"/>
      <c r="P57" s="94"/>
      <c r="Q57" s="90"/>
      <c r="R57" s="91"/>
      <c r="S57" s="92"/>
    </row>
    <row r="58" spans="1:19">
      <c r="A58" s="77" t="s">
        <v>146</v>
      </c>
      <c r="B58" s="90"/>
      <c r="C58" s="91"/>
      <c r="D58" s="94"/>
      <c r="E58" s="90"/>
      <c r="F58" s="91"/>
      <c r="G58" s="92"/>
      <c r="H58" s="93"/>
      <c r="I58" s="91">
        <v>91</v>
      </c>
      <c r="J58" s="94"/>
      <c r="K58" s="90"/>
      <c r="L58" s="91"/>
      <c r="M58" s="92"/>
      <c r="N58" s="93"/>
      <c r="O58" s="91"/>
      <c r="P58" s="94"/>
      <c r="Q58" s="90"/>
      <c r="R58" s="91"/>
      <c r="S58" s="92"/>
    </row>
    <row r="59" spans="1:19">
      <c r="A59" s="77" t="s">
        <v>147</v>
      </c>
      <c r="B59" s="90"/>
      <c r="C59" s="91"/>
      <c r="D59" s="94"/>
      <c r="E59" s="90">
        <v>44</v>
      </c>
      <c r="F59" s="91"/>
      <c r="G59" s="92"/>
      <c r="H59" s="93">
        <v>12</v>
      </c>
      <c r="I59" s="91"/>
      <c r="J59" s="94"/>
      <c r="K59" s="90"/>
      <c r="L59" s="91"/>
      <c r="M59" s="92"/>
      <c r="N59" s="93"/>
      <c r="O59" s="91"/>
      <c r="P59" s="94"/>
      <c r="Q59" s="90"/>
      <c r="R59" s="91"/>
      <c r="S59" s="92"/>
    </row>
    <row r="60" spans="1:19" ht="27.6">
      <c r="A60" s="77" t="s">
        <v>148</v>
      </c>
      <c r="B60" s="90"/>
      <c r="C60" s="91"/>
      <c r="D60" s="94"/>
      <c r="E60" s="90"/>
      <c r="F60" s="91"/>
      <c r="G60" s="92"/>
      <c r="H60" s="93"/>
      <c r="I60" s="91"/>
      <c r="J60" s="94"/>
      <c r="K60" s="90"/>
      <c r="L60" s="91"/>
      <c r="M60" s="92"/>
      <c r="N60" s="93"/>
      <c r="O60" s="91"/>
      <c r="P60" s="94"/>
      <c r="Q60" s="90"/>
      <c r="R60" s="91"/>
      <c r="S60" s="92"/>
    </row>
    <row r="61" spans="1:19">
      <c r="A61" s="77" t="s">
        <v>149</v>
      </c>
      <c r="B61" s="90"/>
      <c r="C61" s="91"/>
      <c r="D61" s="94"/>
      <c r="E61" s="90">
        <v>22</v>
      </c>
      <c r="F61" s="91"/>
      <c r="G61" s="92"/>
      <c r="H61" s="93">
        <v>8</v>
      </c>
      <c r="I61" s="91"/>
      <c r="J61" s="94"/>
      <c r="K61" s="90"/>
      <c r="L61" s="91"/>
      <c r="M61" s="92"/>
      <c r="N61" s="93"/>
      <c r="O61" s="91"/>
      <c r="P61" s="94"/>
      <c r="Q61" s="90"/>
      <c r="R61" s="91"/>
      <c r="S61" s="92"/>
    </row>
    <row r="62" spans="1:19">
      <c r="A62" s="77" t="s">
        <v>150</v>
      </c>
      <c r="B62" s="90">
        <v>25</v>
      </c>
      <c r="C62" s="91"/>
      <c r="D62" s="94"/>
      <c r="E62" s="90">
        <v>134</v>
      </c>
      <c r="F62" s="91">
        <v>160</v>
      </c>
      <c r="G62" s="92"/>
      <c r="H62" s="93">
        <v>60</v>
      </c>
      <c r="I62" s="91">
        <v>124</v>
      </c>
      <c r="J62" s="94"/>
      <c r="K62" s="90"/>
      <c r="L62" s="91"/>
      <c r="M62" s="92"/>
      <c r="N62" s="93"/>
      <c r="O62" s="91"/>
      <c r="P62" s="94"/>
      <c r="Q62" s="90"/>
      <c r="R62" s="91"/>
      <c r="S62" s="92"/>
    </row>
    <row r="63" spans="1:19" ht="27.6">
      <c r="A63" s="77" t="s">
        <v>112</v>
      </c>
      <c r="B63" s="90"/>
      <c r="C63" s="91"/>
      <c r="D63" s="94"/>
      <c r="E63" s="90"/>
      <c r="F63" s="91"/>
      <c r="G63" s="92"/>
      <c r="H63" s="93"/>
      <c r="I63" s="91"/>
      <c r="J63" s="94"/>
      <c r="K63" s="90"/>
      <c r="L63" s="91"/>
      <c r="M63" s="92"/>
      <c r="N63" s="93"/>
      <c r="O63" s="91"/>
      <c r="P63" s="94"/>
      <c r="Q63" s="90"/>
      <c r="R63" s="91"/>
      <c r="S63" s="92"/>
    </row>
    <row r="64" spans="1:19" ht="27.6">
      <c r="A64" s="77" t="s">
        <v>151</v>
      </c>
      <c r="B64" s="90"/>
      <c r="C64" s="91"/>
      <c r="D64" s="94"/>
      <c r="E64" s="90"/>
      <c r="F64" s="91"/>
      <c r="G64" s="92"/>
      <c r="H64" s="93"/>
      <c r="I64" s="91"/>
      <c r="J64" s="94"/>
      <c r="K64" s="90"/>
      <c r="L64" s="91"/>
      <c r="M64" s="92"/>
      <c r="N64" s="93"/>
      <c r="O64" s="91"/>
      <c r="P64" s="94"/>
      <c r="Q64" s="90"/>
      <c r="R64" s="91"/>
      <c r="S64" s="92"/>
    </row>
    <row r="65" spans="1:19" ht="41.4">
      <c r="A65" s="77" t="s">
        <v>152</v>
      </c>
      <c r="B65" s="90"/>
      <c r="C65" s="91"/>
      <c r="D65" s="94"/>
      <c r="E65" s="90"/>
      <c r="F65" s="91"/>
      <c r="G65" s="92"/>
      <c r="H65" s="93"/>
      <c r="I65" s="91"/>
      <c r="J65" s="94"/>
      <c r="K65" s="90"/>
      <c r="L65" s="91"/>
      <c r="M65" s="92"/>
      <c r="N65" s="93"/>
      <c r="O65" s="91"/>
      <c r="P65" s="94"/>
      <c r="Q65" s="90"/>
      <c r="R65" s="91"/>
      <c r="S65" s="92"/>
    </row>
    <row r="66" spans="1:19" ht="41.4">
      <c r="A66" s="77" t="s">
        <v>153</v>
      </c>
      <c r="B66" s="90"/>
      <c r="C66" s="91"/>
      <c r="D66" s="94"/>
      <c r="E66" s="90"/>
      <c r="F66" s="91"/>
      <c r="G66" s="92"/>
      <c r="H66" s="93"/>
      <c r="I66" s="91"/>
      <c r="J66" s="94"/>
      <c r="K66" s="90"/>
      <c r="L66" s="91"/>
      <c r="M66" s="92"/>
      <c r="N66" s="93"/>
      <c r="O66" s="91"/>
      <c r="P66" s="94"/>
      <c r="Q66" s="90"/>
      <c r="R66" s="91"/>
      <c r="S66" s="92"/>
    </row>
    <row r="67" spans="1:19" ht="41.4">
      <c r="A67" s="77" t="s">
        <v>154</v>
      </c>
      <c r="B67" s="90"/>
      <c r="C67" s="91"/>
      <c r="D67" s="94"/>
      <c r="E67" s="90"/>
      <c r="F67" s="91"/>
      <c r="G67" s="92"/>
      <c r="H67" s="93"/>
      <c r="I67" s="91"/>
      <c r="J67" s="94"/>
      <c r="K67" s="90"/>
      <c r="L67" s="91"/>
      <c r="M67" s="92"/>
      <c r="N67" s="93"/>
      <c r="O67" s="91"/>
      <c r="P67" s="94"/>
      <c r="Q67" s="90"/>
      <c r="R67" s="91"/>
      <c r="S67" s="92"/>
    </row>
    <row r="68" spans="1:19">
      <c r="A68" s="77" t="s">
        <v>155</v>
      </c>
      <c r="B68" s="90"/>
      <c r="C68" s="91"/>
      <c r="D68" s="94"/>
      <c r="E68" s="90">
        <v>78</v>
      </c>
      <c r="F68" s="91"/>
      <c r="G68" s="92"/>
      <c r="H68" s="93">
        <v>42</v>
      </c>
      <c r="I68" s="91"/>
      <c r="J68" s="94"/>
      <c r="K68" s="90"/>
      <c r="L68" s="91"/>
      <c r="M68" s="92"/>
      <c r="N68" s="93"/>
      <c r="O68" s="91"/>
      <c r="P68" s="94"/>
      <c r="Q68" s="90"/>
      <c r="R68" s="91"/>
      <c r="S68" s="92"/>
    </row>
    <row r="69" spans="1:19" ht="55.2">
      <c r="A69" s="77" t="s">
        <v>156</v>
      </c>
      <c r="B69" s="90"/>
      <c r="C69" s="91"/>
      <c r="D69" s="94"/>
      <c r="E69" s="90"/>
      <c r="F69" s="91"/>
      <c r="G69" s="92"/>
      <c r="H69" s="93"/>
      <c r="I69" s="91"/>
      <c r="J69" s="94"/>
      <c r="K69" s="90"/>
      <c r="L69" s="91"/>
      <c r="M69" s="92"/>
      <c r="N69" s="93"/>
      <c r="O69" s="91"/>
      <c r="P69" s="94"/>
      <c r="Q69" s="90"/>
      <c r="R69" s="91"/>
      <c r="S69" s="92"/>
    </row>
    <row r="70" spans="1:19" ht="27.6">
      <c r="A70" s="77" t="s">
        <v>157</v>
      </c>
      <c r="B70" s="90"/>
      <c r="C70" s="91"/>
      <c r="D70" s="94"/>
      <c r="E70" s="90"/>
      <c r="F70" s="91"/>
      <c r="G70" s="92"/>
      <c r="H70" s="93"/>
      <c r="I70" s="91"/>
      <c r="J70" s="94"/>
      <c r="K70" s="90"/>
      <c r="L70" s="91"/>
      <c r="M70" s="92"/>
      <c r="N70" s="93"/>
      <c r="O70" s="91"/>
      <c r="P70" s="94"/>
      <c r="Q70" s="90"/>
      <c r="R70" s="91"/>
      <c r="S70" s="92"/>
    </row>
    <row r="71" spans="1:19" ht="41.4">
      <c r="A71" s="77" t="s">
        <v>158</v>
      </c>
      <c r="B71" s="90"/>
      <c r="C71" s="91"/>
      <c r="D71" s="94"/>
      <c r="E71" s="90"/>
      <c r="F71" s="91"/>
      <c r="G71" s="92"/>
      <c r="H71" s="93"/>
      <c r="I71" s="91"/>
      <c r="J71" s="94"/>
      <c r="K71" s="90"/>
      <c r="L71" s="91"/>
      <c r="M71" s="92"/>
      <c r="N71" s="93"/>
      <c r="O71" s="91"/>
      <c r="P71" s="94"/>
      <c r="Q71" s="90"/>
      <c r="R71" s="91"/>
      <c r="S71" s="92"/>
    </row>
    <row r="72" spans="1:19">
      <c r="A72" s="77" t="s">
        <v>159</v>
      </c>
      <c r="B72" s="90"/>
      <c r="C72" s="91"/>
      <c r="D72" s="94"/>
      <c r="E72" s="90">
        <v>55</v>
      </c>
      <c r="F72" s="91">
        <v>160</v>
      </c>
      <c r="G72" s="92"/>
      <c r="H72" s="93">
        <v>28</v>
      </c>
      <c r="I72" s="91">
        <v>124</v>
      </c>
      <c r="J72" s="94"/>
      <c r="K72" s="90"/>
      <c r="L72" s="91"/>
      <c r="M72" s="92"/>
      <c r="N72" s="93"/>
      <c r="O72" s="91"/>
      <c r="P72" s="94"/>
      <c r="Q72" s="90"/>
      <c r="R72" s="91"/>
      <c r="S72" s="92"/>
    </row>
    <row r="73" spans="1:19" ht="41.4">
      <c r="A73" s="77" t="s">
        <v>160</v>
      </c>
      <c r="B73" s="90">
        <v>25</v>
      </c>
      <c r="C73" s="91"/>
      <c r="D73" s="94"/>
      <c r="E73" s="90">
        <v>27</v>
      </c>
      <c r="F73" s="91"/>
      <c r="G73" s="92"/>
      <c r="H73" s="93">
        <v>22</v>
      </c>
      <c r="I73" s="91"/>
      <c r="J73" s="94"/>
      <c r="K73" s="90"/>
      <c r="L73" s="91"/>
      <c r="M73" s="92"/>
      <c r="N73" s="93"/>
      <c r="O73" s="91"/>
      <c r="P73" s="94"/>
      <c r="Q73" s="90"/>
      <c r="R73" s="91"/>
      <c r="S73" s="92"/>
    </row>
    <row r="74" spans="1:19">
      <c r="A74" s="77" t="s">
        <v>163</v>
      </c>
      <c r="B74" s="90"/>
      <c r="C74" s="91"/>
      <c r="D74" s="94"/>
      <c r="E74" s="90">
        <v>4</v>
      </c>
      <c r="F74" s="91"/>
      <c r="G74" s="92"/>
      <c r="H74" s="93">
        <v>19</v>
      </c>
      <c r="I74" s="91"/>
      <c r="J74" s="94"/>
      <c r="K74" s="90"/>
      <c r="L74" s="91"/>
      <c r="M74" s="92"/>
      <c r="N74" s="93"/>
      <c r="O74" s="91"/>
      <c r="P74" s="94"/>
      <c r="Q74" s="90"/>
      <c r="R74" s="91"/>
      <c r="S74" s="92"/>
    </row>
    <row r="75" spans="1:19">
      <c r="A75" s="77" t="s">
        <v>84</v>
      </c>
      <c r="B75" s="90"/>
      <c r="C75" s="91"/>
      <c r="D75" s="94"/>
      <c r="E75" s="90">
        <v>39</v>
      </c>
      <c r="F75" s="91"/>
      <c r="G75" s="92"/>
      <c r="H75" s="93">
        <v>16</v>
      </c>
      <c r="I75" s="91"/>
      <c r="J75" s="94"/>
      <c r="K75" s="90"/>
      <c r="L75" s="91"/>
      <c r="M75" s="92"/>
      <c r="N75" s="93"/>
      <c r="O75" s="91"/>
      <c r="P75" s="94"/>
      <c r="Q75" s="90"/>
      <c r="R75" s="91"/>
      <c r="S75" s="92"/>
    </row>
    <row r="76" spans="1:19">
      <c r="A76" s="77" t="s">
        <v>161</v>
      </c>
      <c r="B76" s="90"/>
      <c r="C76" s="91"/>
      <c r="D76" s="94"/>
      <c r="E76" s="90"/>
      <c r="F76" s="91"/>
      <c r="G76" s="92"/>
      <c r="H76" s="93"/>
      <c r="I76" s="91"/>
      <c r="J76" s="94"/>
      <c r="K76" s="90"/>
      <c r="L76" s="91"/>
      <c r="M76" s="92"/>
      <c r="N76" s="93"/>
      <c r="O76" s="91"/>
      <c r="P76" s="94"/>
      <c r="Q76" s="90"/>
      <c r="R76" s="91"/>
      <c r="S76" s="92"/>
    </row>
    <row r="77" spans="1:19">
      <c r="A77" s="78" t="s">
        <v>162</v>
      </c>
      <c r="B77" s="114"/>
      <c r="C77" s="115"/>
      <c r="D77" s="116"/>
      <c r="E77" s="114"/>
      <c r="F77" s="115"/>
      <c r="G77" s="117"/>
      <c r="H77" s="118"/>
      <c r="I77" s="115"/>
      <c r="J77" s="116"/>
      <c r="K77" s="114"/>
      <c r="L77" s="115"/>
      <c r="M77" s="117"/>
      <c r="N77" s="118"/>
      <c r="O77" s="115"/>
      <c r="P77" s="116"/>
      <c r="Q77" s="114"/>
      <c r="R77" s="115"/>
      <c r="S77" s="117"/>
    </row>
    <row r="78" spans="1:19">
      <c r="A78" s="77" t="s">
        <v>105</v>
      </c>
      <c r="B78" s="83"/>
      <c r="C78" s="84"/>
      <c r="D78" s="89"/>
      <c r="E78" s="83">
        <v>46</v>
      </c>
      <c r="F78" s="84"/>
      <c r="G78" s="88"/>
      <c r="H78" s="86">
        <v>9</v>
      </c>
      <c r="I78" s="84"/>
      <c r="J78" s="89"/>
      <c r="K78" s="83"/>
      <c r="L78" s="84"/>
      <c r="M78" s="88"/>
      <c r="N78" s="119"/>
      <c r="O78" s="120"/>
      <c r="P78" s="89"/>
      <c r="Q78" s="121"/>
      <c r="R78" s="120"/>
      <c r="S78" s="88"/>
    </row>
    <row r="79" spans="1:19">
      <c r="A79" s="77" t="s">
        <v>106</v>
      </c>
      <c r="B79" s="83"/>
      <c r="C79" s="84"/>
      <c r="D79" s="89"/>
      <c r="E79" s="83"/>
      <c r="F79" s="84"/>
      <c r="G79" s="88"/>
      <c r="H79" s="86"/>
      <c r="I79" s="84"/>
      <c r="J79" s="89"/>
      <c r="K79" s="83"/>
      <c r="L79" s="84"/>
      <c r="M79" s="88"/>
      <c r="N79" s="119"/>
      <c r="O79" s="120"/>
      <c r="P79" s="89"/>
      <c r="Q79" s="121"/>
      <c r="R79" s="120"/>
      <c r="S79" s="88"/>
    </row>
    <row r="80" spans="1:19" ht="27.6">
      <c r="A80" s="77" t="s">
        <v>83</v>
      </c>
      <c r="B80" s="83"/>
      <c r="C80" s="84"/>
      <c r="D80" s="89"/>
      <c r="E80" s="83"/>
      <c r="F80" s="84"/>
      <c r="G80" s="88"/>
      <c r="H80" s="86"/>
      <c r="I80" s="84"/>
      <c r="J80" s="89"/>
      <c r="K80" s="83"/>
      <c r="L80" s="84"/>
      <c r="M80" s="88"/>
      <c r="N80" s="119"/>
      <c r="O80" s="120"/>
      <c r="P80" s="89"/>
      <c r="Q80" s="121"/>
      <c r="R80" s="120"/>
      <c r="S80" s="88"/>
    </row>
    <row r="81" spans="1:19" ht="27.6">
      <c r="A81" s="77" t="s">
        <v>164</v>
      </c>
      <c r="B81" s="83"/>
      <c r="C81" s="84"/>
      <c r="D81" s="89"/>
      <c r="E81" s="83">
        <v>36</v>
      </c>
      <c r="F81" s="84">
        <v>160</v>
      </c>
      <c r="G81" s="88"/>
      <c r="H81" s="86">
        <v>10</v>
      </c>
      <c r="I81" s="84">
        <v>124</v>
      </c>
      <c r="J81" s="89"/>
      <c r="K81" s="83"/>
      <c r="L81" s="84"/>
      <c r="M81" s="88"/>
      <c r="N81" s="119"/>
      <c r="O81" s="120"/>
      <c r="P81" s="89"/>
      <c r="Q81" s="121"/>
      <c r="R81" s="120"/>
      <c r="S81" s="88"/>
    </row>
    <row r="82" spans="1:19" ht="28.2" thickBot="1">
      <c r="A82" s="79" t="s">
        <v>82</v>
      </c>
      <c r="B82" s="122"/>
      <c r="C82" s="123"/>
      <c r="D82" s="124"/>
      <c r="E82" s="122"/>
      <c r="F82" s="123"/>
      <c r="G82" s="125"/>
      <c r="H82" s="126"/>
      <c r="I82" s="123"/>
      <c r="J82" s="124"/>
      <c r="K82" s="122"/>
      <c r="L82" s="123"/>
      <c r="M82" s="125"/>
      <c r="N82" s="126"/>
      <c r="O82" s="123"/>
      <c r="P82" s="124"/>
      <c r="Q82" s="122"/>
      <c r="R82" s="123"/>
      <c r="S82" s="125"/>
    </row>
    <row r="83" spans="1:19">
      <c r="A83" s="34" t="s">
        <v>102</v>
      </c>
    </row>
    <row r="84" spans="1:19">
      <c r="A84" s="34"/>
    </row>
    <row r="85" spans="1:19">
      <c r="A85" s="34"/>
    </row>
    <row r="86" spans="1:19">
      <c r="A86" s="36" t="s">
        <v>79</v>
      </c>
      <c r="B86">
        <f t="shared" ref="B86:S86" si="0">SUM(B9:B82)</f>
        <v>147</v>
      </c>
      <c r="C86">
        <f t="shared" si="0"/>
        <v>0</v>
      </c>
      <c r="D86">
        <f t="shared" si="0"/>
        <v>0</v>
      </c>
      <c r="E86">
        <f t="shared" si="0"/>
        <v>1591</v>
      </c>
      <c r="F86">
        <f t="shared" si="0"/>
        <v>1580</v>
      </c>
      <c r="G86">
        <f t="shared" si="0"/>
        <v>140</v>
      </c>
      <c r="H86">
        <f t="shared" si="0"/>
        <v>813</v>
      </c>
      <c r="I86">
        <f t="shared" si="0"/>
        <v>1542</v>
      </c>
      <c r="J86">
        <f t="shared" si="0"/>
        <v>144</v>
      </c>
      <c r="K86">
        <f t="shared" si="0"/>
        <v>0</v>
      </c>
      <c r="L86">
        <f t="shared" si="0"/>
        <v>0</v>
      </c>
      <c r="M86">
        <f t="shared" si="0"/>
        <v>0</v>
      </c>
      <c r="N86">
        <f t="shared" si="0"/>
        <v>0</v>
      </c>
      <c r="O86">
        <f t="shared" si="0"/>
        <v>0</v>
      </c>
      <c r="P86">
        <f t="shared" si="0"/>
        <v>0</v>
      </c>
      <c r="Q86">
        <f t="shared" si="0"/>
        <v>0</v>
      </c>
      <c r="R86">
        <f t="shared" si="0"/>
        <v>0</v>
      </c>
      <c r="S86">
        <f t="shared" si="0"/>
        <v>0</v>
      </c>
    </row>
    <row r="87" spans="1:19">
      <c r="A87" s="36" t="s">
        <v>80</v>
      </c>
      <c r="B87">
        <f>SUM(B86:S86)</f>
        <v>5957</v>
      </c>
    </row>
    <row r="88" spans="1:19">
      <c r="A88" s="34" t="s">
        <v>81</v>
      </c>
    </row>
  </sheetData>
  <autoFilter ref="A7:S79"/>
  <mergeCells count="9">
    <mergeCell ref="A6:A7"/>
    <mergeCell ref="A3:S3"/>
    <mergeCell ref="Q1:S2"/>
    <mergeCell ref="B6:D6"/>
    <mergeCell ref="E6:G6"/>
    <mergeCell ref="H6:J6"/>
    <mergeCell ref="K6:M6"/>
    <mergeCell ref="N6:P6"/>
    <mergeCell ref="Q6:S6"/>
  </mergeCells>
  <pageMargins left="0.47244094488188981" right="0.19685039370078741" top="0.19685039370078741" bottom="0.39370078740157483" header="0.19685039370078741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topLeftCell="C2" zoomScaleSheetLayoutView="100" workbookViewId="0">
      <selection sqref="A1:M21"/>
    </sheetView>
  </sheetViews>
  <sheetFormatPr defaultRowHeight="14.4"/>
  <cols>
    <col min="1" max="1" width="51.88671875" customWidth="1"/>
    <col min="2" max="13" width="14.5546875" customWidth="1"/>
  </cols>
  <sheetData>
    <row r="1" spans="1:13" ht="30.75" customHeight="1">
      <c r="A1" s="51" t="s">
        <v>99</v>
      </c>
      <c r="B1" s="34"/>
      <c r="C1" s="34"/>
      <c r="D1" s="34"/>
      <c r="E1" s="34"/>
      <c r="F1" s="4"/>
      <c r="G1" s="35"/>
      <c r="H1" s="35"/>
      <c r="I1" s="35"/>
      <c r="J1" s="35"/>
      <c r="K1" s="170" t="s">
        <v>204</v>
      </c>
      <c r="L1" s="170"/>
      <c r="M1" s="3"/>
    </row>
    <row r="2" spans="1:13">
      <c r="A2" s="34"/>
      <c r="B2" s="34"/>
      <c r="C2" s="34"/>
      <c r="D2" s="34"/>
      <c r="E2" s="34"/>
      <c r="F2" s="4"/>
      <c r="G2" s="35"/>
      <c r="H2" s="35"/>
      <c r="I2" s="35"/>
      <c r="J2" s="35"/>
      <c r="K2" s="35"/>
      <c r="L2" s="35"/>
      <c r="M2" s="35"/>
    </row>
    <row r="3" spans="1:13" ht="129.75" customHeight="1">
      <c r="A3" s="178" t="s">
        <v>201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37"/>
    </row>
    <row r="4" spans="1:13" ht="15" thickBot="1">
      <c r="A4" s="34"/>
      <c r="B4" s="34"/>
      <c r="C4" s="34"/>
      <c r="D4" s="34"/>
      <c r="E4" s="34"/>
      <c r="F4" s="4"/>
      <c r="G4" s="35"/>
      <c r="H4" s="35"/>
      <c r="I4" s="35"/>
      <c r="J4" s="35"/>
      <c r="K4" s="35"/>
      <c r="L4" s="35"/>
      <c r="M4" s="35"/>
    </row>
    <row r="5" spans="1:13" s="39" customFormat="1" ht="55.2" customHeight="1" thickBot="1">
      <c r="A5" s="52" t="s">
        <v>101</v>
      </c>
      <c r="B5" s="184" t="s">
        <v>188</v>
      </c>
      <c r="C5" s="185"/>
      <c r="D5" s="184" t="s">
        <v>182</v>
      </c>
      <c r="E5" s="185"/>
      <c r="F5" s="184" t="s">
        <v>76</v>
      </c>
      <c r="G5" s="185"/>
      <c r="H5" s="184" t="s">
        <v>187</v>
      </c>
      <c r="I5" s="185"/>
      <c r="J5" s="184" t="s">
        <v>77</v>
      </c>
      <c r="K5" s="185"/>
      <c r="L5" s="184" t="s">
        <v>189</v>
      </c>
      <c r="M5" s="186"/>
    </row>
    <row r="6" spans="1:13" s="31" customFormat="1" ht="28.8" thickTop="1" thickBot="1">
      <c r="A6" s="57"/>
      <c r="B6" s="58" t="s">
        <v>91</v>
      </c>
      <c r="C6" s="58" t="s">
        <v>92</v>
      </c>
      <c r="D6" s="58" t="s">
        <v>91</v>
      </c>
      <c r="E6" s="58" t="s">
        <v>92</v>
      </c>
      <c r="F6" s="58" t="s">
        <v>91</v>
      </c>
      <c r="G6" s="58" t="s">
        <v>92</v>
      </c>
      <c r="H6" s="58" t="s">
        <v>91</v>
      </c>
      <c r="I6" s="58" t="s">
        <v>92</v>
      </c>
      <c r="J6" s="58" t="s">
        <v>91</v>
      </c>
      <c r="K6" s="58" t="s">
        <v>92</v>
      </c>
      <c r="L6" s="58" t="s">
        <v>91</v>
      </c>
      <c r="M6" s="59" t="s">
        <v>92</v>
      </c>
    </row>
    <row r="7" spans="1:13" s="31" customFormat="1" ht="28.2" thickTop="1">
      <c r="A7" s="53" t="s">
        <v>191</v>
      </c>
      <c r="B7" s="54"/>
      <c r="C7" s="54"/>
      <c r="D7" s="54">
        <v>31</v>
      </c>
      <c r="E7" s="54"/>
      <c r="F7" s="54">
        <v>33</v>
      </c>
      <c r="G7" s="55"/>
      <c r="H7" s="55"/>
      <c r="I7" s="55"/>
      <c r="J7" s="55"/>
      <c r="K7" s="55"/>
      <c r="L7" s="55"/>
      <c r="M7" s="56"/>
    </row>
    <row r="8" spans="1:13" s="31" customFormat="1">
      <c r="A8" s="40" t="s">
        <v>192</v>
      </c>
      <c r="B8" s="41"/>
      <c r="C8" s="41"/>
      <c r="D8" s="41">
        <v>6</v>
      </c>
      <c r="E8" s="41"/>
      <c r="F8" s="41">
        <v>65</v>
      </c>
      <c r="G8" s="45"/>
      <c r="H8" s="45"/>
      <c r="I8" s="45"/>
      <c r="J8" s="45"/>
      <c r="K8" s="45"/>
      <c r="L8" s="45"/>
      <c r="M8" s="46"/>
    </row>
    <row r="9" spans="1:13" s="31" customFormat="1" ht="41.4">
      <c r="A9" s="40" t="s">
        <v>193</v>
      </c>
      <c r="B9" s="41"/>
      <c r="C9" s="41"/>
      <c r="D9" s="41">
        <v>28</v>
      </c>
      <c r="E9" s="41"/>
      <c r="F9" s="41">
        <v>148</v>
      </c>
      <c r="G9" s="45"/>
      <c r="H9" s="45"/>
      <c r="I9" s="45"/>
      <c r="J9" s="45"/>
      <c r="K9" s="45"/>
      <c r="L9" s="45"/>
      <c r="M9" s="46"/>
    </row>
    <row r="10" spans="1:13" s="31" customFormat="1">
      <c r="A10" s="40" t="s">
        <v>194</v>
      </c>
      <c r="B10" s="41"/>
      <c r="C10" s="41"/>
      <c r="D10" s="41">
        <v>44</v>
      </c>
      <c r="E10" s="41"/>
      <c r="F10" s="41">
        <v>22</v>
      </c>
      <c r="G10" s="45"/>
      <c r="H10" s="45"/>
      <c r="I10" s="45"/>
      <c r="J10" s="45"/>
      <c r="K10" s="45"/>
      <c r="L10" s="45"/>
      <c r="M10" s="46"/>
    </row>
    <row r="11" spans="1:13" s="31" customFormat="1">
      <c r="A11" s="40" t="s">
        <v>195</v>
      </c>
      <c r="B11" s="41"/>
      <c r="C11" s="41"/>
      <c r="D11" s="41">
        <v>14</v>
      </c>
      <c r="E11" s="41"/>
      <c r="F11" s="41">
        <v>18</v>
      </c>
      <c r="G11" s="45"/>
      <c r="H11" s="45"/>
      <c r="I11" s="45"/>
      <c r="J11" s="45"/>
      <c r="K11" s="45"/>
      <c r="L11" s="45"/>
      <c r="M11" s="46"/>
    </row>
    <row r="12" spans="1:13" s="31" customFormat="1" ht="27.6">
      <c r="A12" s="40" t="s">
        <v>196</v>
      </c>
      <c r="B12" s="41"/>
      <c r="C12" s="41"/>
      <c r="D12" s="41">
        <v>58</v>
      </c>
      <c r="E12" s="41"/>
      <c r="F12" s="41">
        <v>27</v>
      </c>
      <c r="G12" s="45"/>
      <c r="H12" s="45"/>
      <c r="I12" s="45"/>
      <c r="J12" s="45"/>
      <c r="K12" s="45"/>
      <c r="L12" s="45"/>
      <c r="M12" s="46"/>
    </row>
    <row r="13" spans="1:13" s="31" customFormat="1" ht="41.4">
      <c r="A13" s="40" t="s">
        <v>197</v>
      </c>
      <c r="B13" s="41"/>
      <c r="C13" s="41"/>
      <c r="D13" s="41"/>
      <c r="E13" s="41"/>
      <c r="F13" s="41">
        <v>36</v>
      </c>
      <c r="G13" s="42"/>
      <c r="H13" s="42"/>
      <c r="I13" s="42"/>
      <c r="J13" s="42"/>
      <c r="K13" s="42"/>
      <c r="L13" s="42"/>
      <c r="M13" s="43"/>
    </row>
    <row r="14" spans="1:13" s="31" customFormat="1" ht="41.4">
      <c r="A14" s="40" t="s">
        <v>198</v>
      </c>
      <c r="B14" s="41"/>
      <c r="C14" s="41"/>
      <c r="D14" s="41">
        <v>55</v>
      </c>
      <c r="E14" s="41"/>
      <c r="F14" s="41">
        <v>63</v>
      </c>
      <c r="G14" s="42"/>
      <c r="H14" s="42"/>
      <c r="I14" s="42"/>
      <c r="J14" s="42"/>
      <c r="K14" s="42"/>
      <c r="L14" s="42"/>
      <c r="M14" s="43"/>
    </row>
    <row r="15" spans="1:13" s="31" customFormat="1" ht="27.6">
      <c r="A15" s="40" t="s">
        <v>199</v>
      </c>
      <c r="B15" s="41"/>
      <c r="C15" s="41"/>
      <c r="D15" s="41">
        <v>46</v>
      </c>
      <c r="E15" s="41"/>
      <c r="F15" s="41">
        <v>24</v>
      </c>
      <c r="G15" s="42"/>
      <c r="H15" s="42"/>
      <c r="I15" s="42"/>
      <c r="J15" s="42"/>
      <c r="K15" s="42"/>
      <c r="L15" s="42"/>
      <c r="M15" s="43"/>
    </row>
    <row r="16" spans="1:13" s="31" customFormat="1" ht="27.6">
      <c r="A16" s="40" t="s">
        <v>200</v>
      </c>
      <c r="B16" s="41"/>
      <c r="C16" s="41"/>
      <c r="D16" s="41"/>
      <c r="E16" s="41"/>
      <c r="F16" s="41">
        <v>19</v>
      </c>
      <c r="G16" s="42"/>
      <c r="H16" s="42"/>
      <c r="I16" s="42"/>
      <c r="J16" s="42"/>
      <c r="K16" s="42"/>
      <c r="L16" s="42"/>
      <c r="M16" s="43"/>
    </row>
    <row r="17" spans="1:13" s="31" customFormat="1" ht="15" thickBot="1">
      <c r="A17" s="44" t="s">
        <v>100</v>
      </c>
      <c r="B17" s="47"/>
      <c r="C17" s="47"/>
      <c r="D17" s="47"/>
      <c r="E17" s="47"/>
      <c r="F17" s="47"/>
      <c r="G17" s="48"/>
      <c r="H17" s="48"/>
      <c r="I17" s="48"/>
      <c r="J17" s="48"/>
      <c r="K17" s="48"/>
      <c r="L17" s="48"/>
      <c r="M17" s="49"/>
    </row>
    <row r="18" spans="1:13">
      <c r="A18" s="34"/>
      <c r="B18" s="34"/>
      <c r="C18" s="34"/>
      <c r="D18" s="34"/>
      <c r="E18" s="34"/>
      <c r="F18" s="4"/>
      <c r="G18" s="35"/>
      <c r="H18" s="35"/>
      <c r="I18" s="35"/>
      <c r="J18" s="35"/>
      <c r="K18" s="35"/>
      <c r="L18" s="35"/>
      <c r="M18" s="35"/>
    </row>
    <row r="19" spans="1:13">
      <c r="A19" s="36" t="s">
        <v>79</v>
      </c>
      <c r="B19" s="4">
        <f t="shared" ref="B19:M19" si="0">SUM(B7:B17)</f>
        <v>0</v>
      </c>
      <c r="C19" s="4">
        <f t="shared" si="0"/>
        <v>0</v>
      </c>
      <c r="D19" s="4">
        <f t="shared" si="0"/>
        <v>282</v>
      </c>
      <c r="E19" s="4">
        <f t="shared" si="0"/>
        <v>0</v>
      </c>
      <c r="F19" s="4">
        <f t="shared" si="0"/>
        <v>455</v>
      </c>
      <c r="G19" s="4">
        <f t="shared" si="0"/>
        <v>0</v>
      </c>
      <c r="H19" s="4">
        <f t="shared" si="0"/>
        <v>0</v>
      </c>
      <c r="I19" s="4">
        <f t="shared" si="0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</row>
    <row r="20" spans="1:13">
      <c r="A20" s="36" t="s">
        <v>80</v>
      </c>
      <c r="B20" s="4">
        <f>SUM(B19:M19)</f>
        <v>737</v>
      </c>
      <c r="C20" s="4"/>
      <c r="D20" s="4"/>
      <c r="E20" s="4"/>
      <c r="F20" s="4"/>
      <c r="G20" s="35"/>
      <c r="H20" s="35"/>
      <c r="I20" s="35"/>
      <c r="J20" s="35"/>
      <c r="K20" s="35"/>
      <c r="L20" s="35"/>
      <c r="M20" s="35"/>
    </row>
    <row r="21" spans="1:13">
      <c r="A21" s="34" t="s">
        <v>81</v>
      </c>
      <c r="B21" s="34"/>
      <c r="C21" s="34"/>
      <c r="D21" s="34"/>
      <c r="E21" s="34"/>
      <c r="F21" s="4"/>
      <c r="G21" s="35"/>
      <c r="H21" s="35"/>
      <c r="I21" s="35"/>
      <c r="J21" s="35"/>
      <c r="K21" s="35"/>
      <c r="L21" s="35"/>
      <c r="M21" s="35"/>
    </row>
  </sheetData>
  <mergeCells count="8">
    <mergeCell ref="K1:L1"/>
    <mergeCell ref="A3:L3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Загальна інформація</vt:lpstr>
      <vt:lpstr>Загальні програми</vt:lpstr>
      <vt:lpstr>Спеціальні програми</vt:lpstr>
      <vt:lpstr>'Загальні програми'!Заголовки_для_печати</vt:lpstr>
      <vt:lpstr>'Загальні програми'!Область_печати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Юрій Миколайович Жук</dc:creator>
  <cp:lastModifiedBy>Asus</cp:lastModifiedBy>
  <cp:revision>8</cp:revision>
  <cp:lastPrinted>2024-07-04T05:48:19Z</cp:lastPrinted>
  <dcterms:created xsi:type="dcterms:W3CDTF">2019-12-24T16:25:52Z</dcterms:created>
  <dcterms:modified xsi:type="dcterms:W3CDTF">2024-07-04T05:48:24Z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